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023\acquisti\Corruzione e trasparenza\2025\"/>
    </mc:Choice>
  </mc:AlternateContent>
  <xr:revisionPtr revIDLastSave="0" documentId="13_ncr:1_{D57207BF-635F-439E-8501-CBA608878A52}" xr6:coauthVersionLast="47" xr6:coauthVersionMax="47" xr10:uidLastSave="{00000000-0000-0000-0000-000000000000}"/>
  <bookViews>
    <workbookView xWindow="-120" yWindow="-120" windowWidth="29040" windowHeight="15720" xr2:uid="{C7BE0BE2-DAE2-4E18-9D11-E847FBF7BEFD}"/>
  </bookViews>
  <sheets>
    <sheet name="FIEMME SERVIZI SP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" i="1" l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6" i="1"/>
  <c r="Y27" i="1"/>
  <c r="Y28" i="1"/>
  <c r="Y29" i="1"/>
  <c r="Y30" i="1"/>
  <c r="Y31" i="1"/>
  <c r="Y32" i="1"/>
  <c r="Y33" i="1"/>
  <c r="Y35" i="1"/>
  <c r="Y2" i="1"/>
  <c r="AG32" i="1"/>
  <c r="AL3" i="1"/>
  <c r="AL4" i="1"/>
  <c r="AL5" i="1"/>
  <c r="AL6" i="1"/>
  <c r="AL7" i="1"/>
  <c r="AL8" i="1"/>
  <c r="AL9" i="1"/>
  <c r="AL11" i="1"/>
  <c r="AL12" i="1"/>
  <c r="AL13" i="1"/>
  <c r="AL14" i="1"/>
  <c r="AL16" i="1"/>
  <c r="AL17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AK3" i="1"/>
  <c r="AK4" i="1"/>
  <c r="AK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K28" i="1"/>
  <c r="AK29" i="1"/>
  <c r="AK30" i="1"/>
  <c r="AK31" i="1"/>
  <c r="AK32" i="1"/>
  <c r="AK33" i="1"/>
  <c r="AK34" i="1"/>
  <c r="AK36" i="1"/>
  <c r="AJ3" i="1"/>
  <c r="AJ4" i="1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29" i="1"/>
  <c r="AJ30" i="1"/>
  <c r="AJ31" i="1"/>
  <c r="AJ32" i="1"/>
  <c r="AJ33" i="1"/>
  <c r="AJ34" i="1"/>
  <c r="AJ36" i="1"/>
  <c r="AI3" i="1"/>
  <c r="AI4" i="1"/>
  <c r="AI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6" i="1"/>
  <c r="AI2" i="1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6" i="1"/>
  <c r="AG3" i="1"/>
  <c r="AG4" i="1"/>
  <c r="AG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3" i="1"/>
  <c r="AG34" i="1"/>
  <c r="AG36" i="1"/>
  <c r="AF3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6" i="1"/>
  <c r="AE3" i="1"/>
  <c r="AE4" i="1"/>
  <c r="AE5" i="1"/>
  <c r="AE6" i="1"/>
  <c r="AE7" i="1"/>
  <c r="AE8" i="1"/>
  <c r="AE9" i="1"/>
  <c r="AE10" i="1"/>
  <c r="AE11" i="1"/>
  <c r="AE12" i="1"/>
  <c r="AE13" i="1"/>
  <c r="AE14" i="1"/>
  <c r="AE15" i="1"/>
  <c r="AL15" i="1" s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6" i="1"/>
  <c r="AE2" i="1"/>
  <c r="AD3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6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6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6" i="1"/>
  <c r="AC3" i="1"/>
  <c r="AC4" i="1"/>
  <c r="AC5" i="1"/>
  <c r="AC6" i="1"/>
  <c r="AC7" i="1"/>
  <c r="AC8" i="1"/>
  <c r="AC9" i="1"/>
  <c r="AC10" i="1"/>
  <c r="AL10" i="1" s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6" i="1"/>
  <c r="AC2" i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6" i="1"/>
  <c r="Z2" i="1"/>
  <c r="AL36" i="1" l="1"/>
  <c r="Y36" i="1" s="1"/>
  <c r="AL35" i="1"/>
  <c r="AL34" i="1"/>
  <c r="Y34" i="1" s="1"/>
  <c r="AL33" i="1"/>
  <c r="AL21" i="1"/>
  <c r="AL25" i="1"/>
  <c r="Y25" i="1" s="1"/>
  <c r="AL32" i="1"/>
  <c r="AL31" i="1"/>
  <c r="AL30" i="1"/>
  <c r="AL29" i="1"/>
  <c r="AL28" i="1"/>
  <c r="AL27" i="1"/>
  <c r="AL26" i="1"/>
  <c r="AL24" i="1"/>
  <c r="AL23" i="1"/>
  <c r="AL22" i="1"/>
  <c r="AL20" i="1"/>
  <c r="AL19" i="1"/>
  <c r="AL18" i="1"/>
  <c r="AA2" i="1"/>
  <c r="AB2" i="1"/>
  <c r="AD2" i="1"/>
  <c r="AF2" i="1"/>
  <c r="AG2" i="1"/>
  <c r="AH2" i="1"/>
  <c r="AJ2" i="1"/>
  <c r="AK2" i="1"/>
  <c r="AL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Marcello Spissu</author>
    <author>Marcello</author>
    <author>schiavi</author>
  </authors>
  <commentList>
    <comment ref="G1" authorId="0" shapeId="0" xr:uid="{D4A0950D-B446-42E0-902B-DB5CB924D8E5}">
      <text>
        <r>
          <rPr>
            <sz val="9"/>
            <color indexed="81"/>
            <rFont val="Tahoma"/>
            <family val="2"/>
          </rPr>
          <t xml:space="preserve">Indicare strumenti utilizzati (es. modulo o registro cartaceo, dispositivi elettrici o elettronici oppure utilizzo di software (Office, applicativi, gestionali dedicati etc.)
</t>
        </r>
      </text>
    </comment>
    <comment ref="H1" authorId="0" shapeId="0" xr:uid="{53F6898B-79CF-46D1-BBD8-B843239888D3}">
      <text>
        <r>
          <rPr>
            <sz val="10"/>
            <color indexed="81"/>
            <rFont val="Arial"/>
            <family val="2"/>
          </rPr>
          <t xml:space="preserve">
Indicare quali sono i principali indicatori dai quali si ricava il livello di qualità complessiva del processo (es. celerità, tempestività, esattezza etc.)</t>
        </r>
      </text>
    </comment>
    <comment ref="I1" authorId="0" shapeId="0" xr:uid="{0587B849-6396-4C1A-9D86-628B38D582E0}">
      <text>
        <r>
          <rPr>
            <sz val="9"/>
            <color indexed="81"/>
            <rFont val="Tahoma"/>
            <charset val="1"/>
          </rPr>
          <t xml:space="preserve">Descrivere le anomalie, disfunzioni, problematiche etc. </t>
        </r>
        <r>
          <rPr>
            <b/>
            <sz val="9"/>
            <color indexed="81"/>
            <rFont val="Tahoma"/>
            <family val="2"/>
          </rPr>
          <t>ATTUALMENTE PRESENTI</t>
        </r>
        <r>
          <rPr>
            <sz val="9"/>
            <color indexed="81"/>
            <rFont val="Tahoma"/>
            <charset val="1"/>
          </rPr>
          <t xml:space="preserve"> nello svolgimento di questo processo</t>
        </r>
      </text>
    </comment>
    <comment ref="J1" authorId="1" shapeId="0" xr:uid="{B677AAC3-B082-47A4-B87A-B96FE843B9C0}">
      <text>
        <r>
          <rPr>
            <sz val="9"/>
            <color indexed="81"/>
            <rFont val="Tahoma"/>
            <family val="2"/>
          </rPr>
          <t xml:space="preserve">Descrivere le anomalie, disfunzioni, problematiche etc. che </t>
        </r>
        <r>
          <rPr>
            <b/>
            <u/>
            <sz val="9"/>
            <color indexed="81"/>
            <rFont val="Tahoma"/>
            <family val="2"/>
          </rPr>
          <t>POTREBBERO</t>
        </r>
        <r>
          <rPr>
            <sz val="9"/>
            <color indexed="81"/>
            <rFont val="Tahoma"/>
            <family val="2"/>
          </rPr>
          <t xml:space="preserve"> verificarsi nello svolgimento di questo processo</t>
        </r>
      </text>
    </comment>
    <comment ref="L1" authorId="0" shapeId="0" xr:uid="{87421E6A-BC48-46EA-977F-7A4B8C75FDB0}">
      <text>
        <r>
          <rPr>
            <sz val="9"/>
            <color indexed="81"/>
            <rFont val="Tahoma"/>
            <family val="2"/>
          </rPr>
          <t xml:space="preserve">Con quale frequenza viene svolto questo processo?
ALTO: Quotidianamente o più volte alla settimana
MEDIO: Con frequenza infrannuale
BASSO: Annualmente o con frequenza strordinaria
</t>
        </r>
      </text>
    </comment>
    <comment ref="M1" authorId="0" shapeId="0" xr:uid="{BB8ABC0F-2CD8-4464-B256-0B5D9E25DAD9}">
      <text>
        <r>
          <rPr>
            <sz val="9"/>
            <color indexed="81"/>
            <rFont val="Tahoma"/>
            <family val="2"/>
          </rPr>
          <t xml:space="preserve">I destinatari di questo processo sono interni o esterni all'organizzazione?
ALTO: Solo esterni
MEDIO: In parte interni e in parte esterni
BASSO: Solo interni
</t>
        </r>
      </text>
    </comment>
    <comment ref="N1" authorId="0" shapeId="0" xr:uid="{C0B571CD-0395-4DF1-9C6C-6827C0FEBF23}">
      <text>
        <r>
          <rPr>
            <sz val="9"/>
            <color indexed="81"/>
            <rFont val="Tahoma"/>
            <family val="2"/>
          </rPr>
          <t xml:space="preserve">Quale livello di rilevanza strategica ha questo processo con riferimento alla funzione istituzionale dell'organizzazione?
</t>
        </r>
      </text>
    </comment>
    <comment ref="O1" authorId="0" shapeId="0" xr:uid="{6C7B376A-D2B2-4135-85F6-094AB0917C45}">
      <text>
        <r>
          <rPr>
            <sz val="9"/>
            <color indexed="81"/>
            <rFont val="Tahoma"/>
            <family val="2"/>
          </rPr>
          <t>Qual è il livello di discrezionalità (gestionale/amministrativa/tecnica) di questo processo?</t>
        </r>
      </text>
    </comment>
    <comment ref="P1" authorId="2" shapeId="0" xr:uid="{0AF199D4-3387-4E2C-A9F6-FC3AB2BB39E8}">
      <text>
        <r>
          <rPr>
            <sz val="9"/>
            <color indexed="81"/>
            <rFont val="Tahoma"/>
            <family val="2"/>
          </rPr>
          <t xml:space="preserve">Qual è il livello di complessità di questo processo?
</t>
        </r>
      </text>
    </comment>
    <comment ref="Q1" authorId="2" shapeId="0" xr:uid="{27A8DAE5-4774-4E1D-8E5B-41EDA43688DC}">
      <text>
        <r>
          <rPr>
            <sz val="9"/>
            <color indexed="81"/>
            <rFont val="Tahoma"/>
            <family val="2"/>
          </rPr>
          <t>Qual è il valore economico (in termini di ricavi o di costi) collegato a quest processo?</t>
        </r>
      </text>
    </comment>
    <comment ref="R1" authorId="0" shapeId="0" xr:uid="{132A15A2-1EF9-45F1-B678-439AA8337C20}">
      <text>
        <r>
          <rPr>
            <sz val="9"/>
            <color indexed="81"/>
            <rFont val="Tahoma"/>
            <family val="2"/>
          </rPr>
          <t>Esistono norme di riferimento (giuridiche o interne) che regolano lo svolgimento di questo processo?
ALTO: No, esistono solo prassi operative
MEDIO: Esistono, ma non sono adeguate (discrezionali o disapplicate)
BASSO: Sì, e sono cogenti e sempre applicate</t>
        </r>
      </text>
    </comment>
    <comment ref="S1" authorId="2" shapeId="0" xr:uid="{89D4F0DC-7528-4878-B8B9-9C76C93BBFFD}">
      <text>
        <r>
          <rPr>
            <sz val="9"/>
            <color indexed="81"/>
            <rFont val="Tahoma"/>
            <family val="2"/>
          </rPr>
          <t>Attualmente esistono controlli interni o esterni su questo processo?
ALTO: Non esistono controlli
MEDIO: Esistono, ma non sono adeguati
BASSO: Sì, e sono adeguati</t>
        </r>
      </text>
    </comment>
    <comment ref="T1" authorId="2" shapeId="0" xr:uid="{6B977962-CFC4-4CDD-AFC0-A982CE8A1C0D}">
      <text>
        <r>
          <rPr>
            <sz val="9"/>
            <color indexed="81"/>
            <rFont val="Tahoma"/>
            <family val="2"/>
          </rPr>
          <t>Quante persone sono cinvolte in questo processo?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sz val="9"/>
            <color indexed="81"/>
            <rFont val="Tahoma"/>
            <family val="2"/>
          </rPr>
          <t xml:space="preserve">ALTO:  una sola persona coinvolta 
MEDIO: due persone cinvolte coinvolti 
BASSO: oltre due persone coinvolte
</t>
        </r>
      </text>
    </comment>
    <comment ref="U1" authorId="2" shapeId="0" xr:uid="{E575F0A7-E959-4ADB-A8A5-438AA40F89C2}">
      <text>
        <r>
          <rPr>
            <sz val="9"/>
            <color indexed="81"/>
            <rFont val="Tahoma"/>
            <family val="2"/>
          </rPr>
          <t xml:space="preserve">Con riferimento a questo processo si sono verificate in passato problematiche di una certa rilevanza (es. procedimenti disciplinari, contenzioso esterno etc.)
ALTO: Sì, di una certa rilevanza o all'esterno dell'organizzazione
MEDIO: Sì, ma gestito senza particolari difficoltà, o solo internamente
BASSO: No, o di scarsa rilevanza
 </t>
        </r>
      </text>
    </comment>
    <comment ref="X1" authorId="1" shapeId="0" xr:uid="{A1C6F0A3-63EC-4662-BF46-D1EF7E86A2BE}">
      <text>
        <r>
          <rPr>
            <b/>
            <sz val="11"/>
            <color indexed="81"/>
            <rFont val="Tahoma"/>
            <family val="2"/>
          </rPr>
          <t>ATTENZIONE: QUESTA È L'ULTIMA COLONNA DA COMPILARE</t>
        </r>
      </text>
    </comment>
  </commentList>
</comments>
</file>

<file path=xl/sharedStrings.xml><?xml version="1.0" encoding="utf-8"?>
<sst xmlns="http://schemas.openxmlformats.org/spreadsheetml/2006/main" count="968" uniqueCount="305">
  <si>
    <t>Descrizione</t>
  </si>
  <si>
    <t xml:space="preserve"> </t>
  </si>
  <si>
    <t>FREQUENZA</t>
  </si>
  <si>
    <t>RILEVANZA ESTERNA</t>
  </si>
  <si>
    <t>RILEVANZA COMPLESSIVA</t>
  </si>
  <si>
    <t>DISCREZIONALITA'</t>
  </si>
  <si>
    <t>COMPLESSITA'</t>
  </si>
  <si>
    <t>VALORE ECONOMICO</t>
  </si>
  <si>
    <t>NORME DI RIFERIMENTO</t>
  </si>
  <si>
    <t>SEGREGAZIONE</t>
  </si>
  <si>
    <t>PRECEDENTI</t>
  </si>
  <si>
    <t>TRACCIABILITA'</t>
  </si>
  <si>
    <t>TRASPARENZA</t>
  </si>
  <si>
    <t>GIUDIZIO SINTETICO / MOTIVAZIONE</t>
  </si>
  <si>
    <t>LIVELLO DI PRIORITA'</t>
  </si>
  <si>
    <t>ATTIVITA'</t>
  </si>
  <si>
    <t>Altre risorse coinvolte</t>
  </si>
  <si>
    <t>INDICATORI CHIAVE DI PERFORMANCE (KPI)</t>
  </si>
  <si>
    <t>CONTROLLI ESISTENTI</t>
  </si>
  <si>
    <t>FASI E TEMPI DI ATTUAZIONE</t>
  </si>
  <si>
    <t>INDICATORI DI ATTUAZIONE</t>
  </si>
  <si>
    <t>VALORE TARGET</t>
  </si>
  <si>
    <t>CRITICITA' ESISTENTI E ANALISI DEI FATTORI ABILITANTI</t>
  </si>
  <si>
    <t xml:space="preserve">CRITICITA' POTENZIALI E ANALISI DEI FATTORI ABILITANTI </t>
  </si>
  <si>
    <t>VIGILANZA E MONITORAGGIO SULLO STATO di ATTUAZIONE DELLE MISURE DA ATTUARE, FASI E TEMPI</t>
  </si>
  <si>
    <t xml:space="preserve">CAUSE DI MANCATA ATTUAZIONE </t>
  </si>
  <si>
    <t>PROCESSI</t>
  </si>
  <si>
    <t>VALUTAZIONE (LIBERA E CONDIVISA) DEL LIVELLO DI  RISCHIO (PRIORITA') A/M/B</t>
  </si>
  <si>
    <t>STRUMENTI</t>
  </si>
  <si>
    <t>AREE</t>
  </si>
  <si>
    <t>MISURE DI GESTIONE ATTUALMENTE  IN ESSERE</t>
  </si>
  <si>
    <t>RESPONSABILE/I ATTUAZIONE MISURE DI GESTIONE IN ESSERE</t>
  </si>
  <si>
    <t>MISURE DI GESTIONE DA ATTUARE</t>
  </si>
  <si>
    <t>RESPONSABILE/I ATTUAZIONE MISURE DI GESTIONE DA ATTUARE</t>
  </si>
  <si>
    <t>Titolare/i dell'attività</t>
  </si>
  <si>
    <t>AMMINISTRAZIONE</t>
  </si>
  <si>
    <t>RELAZIONI CON IL PUBBLICO</t>
  </si>
  <si>
    <t>Responsabile ecosportelli</t>
  </si>
  <si>
    <t>Software gestionale; banche dati (catasto); banche dati esterne (altri servizi di rete)</t>
  </si>
  <si>
    <t>b</t>
  </si>
  <si>
    <t>a</t>
  </si>
  <si>
    <t>m</t>
  </si>
  <si>
    <t>TRATTAMENTO DEI DATI</t>
  </si>
  <si>
    <t>UTILIZZO DATI SENSIBILI</t>
  </si>
  <si>
    <t>il dipendente raccoglie i dati necessari all'attivazione/cessazione/voltura del servizio</t>
  </si>
  <si>
    <t>il dipendente raccoglie i dati necessari all'attivazione/cessazione/ voltura del servizio</t>
  </si>
  <si>
    <t>ATTIVAZIONE/CESSAZIONE/VOLTURA SERVIZI</t>
  </si>
  <si>
    <t>esattezza, celerità</t>
  </si>
  <si>
    <t>esattezza, celerità, tempestività</t>
  </si>
  <si>
    <t>dati non sempre immediatamente disponibili (banche dati esterne / uffici esterni che non rendono il dato disponibile / utente poco collaborativo); errori</t>
  </si>
  <si>
    <t>errori nel riportare i dati (codici fiscali errati); utilizzo dati sensibili per scopi personali</t>
  </si>
  <si>
    <t>dati non sempre immediatamente disponibili (banche dati esterne / uffici esterni che non rendono il dato disponibile / utente poco collaborativo); errori (dati identificativi dell'utente; dati catastali o identificativi dell'utenza; codici servizi assegnati)</t>
  </si>
  <si>
    <t>Modifiche dei dati che comportano modifiche applicazione tariffaria (cancellazione svuotamenti; modifica date; applicazione riduzioni); errori</t>
  </si>
  <si>
    <t xml:space="preserve">CONSEGNA MATERIALI </t>
  </si>
  <si>
    <t>CONSEGNA MATERIALI PER RD</t>
  </si>
  <si>
    <t>Il dipendente consegna all'utente i dispositivi per la raccolta dei rifiuti</t>
  </si>
  <si>
    <t>addetti ecosportelli</t>
  </si>
  <si>
    <t>software gestionale; registri cartacei</t>
  </si>
  <si>
    <t>esattezza</t>
  </si>
  <si>
    <t>dati non sempre puntuali</t>
  </si>
  <si>
    <t>ACCERTAMENTO</t>
  </si>
  <si>
    <t>VERIFICA DOCUMENTALE O SOPRALLUOGO</t>
  </si>
  <si>
    <t>Il dipendente incrocia i dati in suo possesso per attivare o cessare un'utenza. Il dipendente effettua un sopralluogo presso l'utenza per verificare lo stato della stessa.</t>
  </si>
  <si>
    <t>dati non sempre disponibili</t>
  </si>
  <si>
    <t>occultamento documenti; stipula accordi non autorizzati</t>
  </si>
  <si>
    <t>documenti; redazione documenti per registro sopralluoghi; materiale fotografico</t>
  </si>
  <si>
    <t>APPLICAZIONE COSTI EXTRA TARIFFA</t>
  </si>
  <si>
    <t>CONSEGNA DI MATERIALI IN CONTO VENDITA / PRENOTAZIONE SERVIZI DEDICATI A DOMICILIO</t>
  </si>
  <si>
    <t>Il dipendente consegna all'utente i materiali richiesti, producendo una ricevuta. Il dipendente raccoglie le informazioni per organizzare il servizio a domicilio.</t>
  </si>
  <si>
    <t>documenti; registro cartaceo; software gestionale</t>
  </si>
  <si>
    <t>esattezza; celerità</t>
  </si>
  <si>
    <t>mancata produzione ricevuta cartacea; raccolta dati utente non accurata; utente non accurato nel dare informazioni; no cassa per pagamento anticipato o di importi certi</t>
  </si>
  <si>
    <t>perdita denaro</t>
  </si>
  <si>
    <t>RACCOLTA RIFIUTI ORDINARIA</t>
  </si>
  <si>
    <t>RACCOLTA RIFIUTI</t>
  </si>
  <si>
    <t>Il dipendente raccoglie i rifiuti in regime ordinario (porta a porta)</t>
  </si>
  <si>
    <t>responsabile operativo</t>
  </si>
  <si>
    <t>autisti addetti alla raccolta</t>
  </si>
  <si>
    <t>esattezza, celerità; tempestività</t>
  </si>
  <si>
    <t>mancata registrazione degli svuotamenti</t>
  </si>
  <si>
    <t xml:space="preserve">camion allestito per raccolta rifiuti; lettore uhf per registrazione svuotamenti </t>
  </si>
  <si>
    <t>registro cartaceo</t>
  </si>
  <si>
    <t>mancata segnalazione anomalie</t>
  </si>
  <si>
    <t>RACCOLTA RIFIUTI DEDICATA</t>
  </si>
  <si>
    <t>camion allestito per raccolta rifiuti; registri cartacei; gestionale</t>
  </si>
  <si>
    <t>esattezza; tempestività</t>
  </si>
  <si>
    <t>registrazione dati non accurata</t>
  </si>
  <si>
    <t>GESTIONE RIFIUTI</t>
  </si>
  <si>
    <t>STOCCAGGIO, TRASPORTO E AVVIO A RECUPERO/SMALTIMENTO</t>
  </si>
  <si>
    <t>responsabile tecnico</t>
  </si>
  <si>
    <t>responsabile operativo / addetti alla piattaforma di trasferimento</t>
  </si>
  <si>
    <t>esattezza; celerità; tempestività</t>
  </si>
  <si>
    <t>gestionale; registri carico scarico; macchine operatrici</t>
  </si>
  <si>
    <t>ATTIVITA' ISPETTIVE</t>
  </si>
  <si>
    <t>VERIFICA ABBANDONI E QUALITà RACCOLTE</t>
  </si>
  <si>
    <t>L'addetto recupera dal territorio i rifiuti abbandonati. L'addetto esegue analisi a campione dei rifiuti per valutare la qualità del rifiuto raccolto</t>
  </si>
  <si>
    <t>addetti alla piattaforma di trasferimento / autisti addetti alla raccolta</t>
  </si>
  <si>
    <t>GESTIONE MEZZI, ATTREZZATURE, IMPIANTI</t>
  </si>
  <si>
    <t>MANUTENZIONE ORDINARIA</t>
  </si>
  <si>
    <t>L'addetto si occupa delle manutenzioni ordinarie dei mezzi (revisione, cambio gomme, controllo attrezzature), delle attrezzature (funzionalità cassoni) e degli immobili (corretto funzionamento impiantistica)</t>
  </si>
  <si>
    <t>responsabile tecnico e responsabile operativo</t>
  </si>
  <si>
    <t>addetti alla raccolta, addetti alla stazione di trasferimento</t>
  </si>
  <si>
    <t>GESTIONE ANOMALIE</t>
  </si>
  <si>
    <t>RILEVAZIONE E SEGNALAZIONE ANOMALIE</t>
  </si>
  <si>
    <t>RIFORNIMENTI</t>
  </si>
  <si>
    <t>addetti comparto operativo (raccolta + impianti)</t>
  </si>
  <si>
    <t>L'addetto effettua il rifornimento del carburante dalla pompa aziendale utilizzando il proprio dispositivo personale</t>
  </si>
  <si>
    <t>software gestionale; dispositivo personale; registri cartecei</t>
  </si>
  <si>
    <t>utilizzo del dispositivo di un altro dipendente; utilizzo pompa per macchine non appartenenti alla ditta</t>
  </si>
  <si>
    <t>OPERATIVA</t>
  </si>
  <si>
    <t xml:space="preserve">danno ambientale; danno strumentazione; </t>
  </si>
  <si>
    <t>TECNICA E OPERATIVA</t>
  </si>
  <si>
    <t>TECNICA</t>
  </si>
  <si>
    <t>TENUTA DOCUMENTALE</t>
  </si>
  <si>
    <t>REGISTRAZIONE MOVIMENTI</t>
  </si>
  <si>
    <t>L'addetto compila i registri (carico scarico), verifica formulari; richiede formulari non pervenuti entro i termini</t>
  </si>
  <si>
    <t>addetti ufficio tecnico</t>
  </si>
  <si>
    <t>errore inserimento dati (esempio pesi)</t>
  </si>
  <si>
    <t>EMERGENZE AMBIENTALI</t>
  </si>
  <si>
    <t>GESTIONE EMERGENZA</t>
  </si>
  <si>
    <t>L'addetto valuta la soluzione da adottare in caso di emergenza (esempio: perdita carico per incidente o malfunzionamento attrezzatura o perdita oli o altri inquinanti)</t>
  </si>
  <si>
    <t>kit emergenze (sepiolite)</t>
  </si>
  <si>
    <t>tempestività; celerità</t>
  </si>
  <si>
    <t>occultamento danno; inquinamento</t>
  </si>
  <si>
    <t>CERTIFICAZIONI</t>
  </si>
  <si>
    <t>GESTIONE CERTIFICAZIONI AMBIENTE/SICUREZZA</t>
  </si>
  <si>
    <t>L'addetto valuta i processi aziendali e li verifica; predispone i piani di gestione; gestisce le visite ispettive; tiene i rapporti con gli entri certificatori</t>
  </si>
  <si>
    <t>addetti ufficio tecnico / responsabile operativo</t>
  </si>
  <si>
    <t>RELAZIONE CON I SOCI E LE AMMINISTRAZIONI</t>
  </si>
  <si>
    <t>I dirigenti si occupano di informare i soci e le amministrazionni rispetto a variazioni normative che possono impattare sulla gestione; presentano variazioni o nuovi progetti che hanno rilevanza nel servizio o nella struttura aziendale; propongono le tariffe da applicare agli utenti</t>
  </si>
  <si>
    <t>Direttore, Presidente</t>
  </si>
  <si>
    <t>responsabili strutture</t>
  </si>
  <si>
    <t>office; strumenti per video conferenza; sale riunione</t>
  </si>
  <si>
    <t>CDA, RIUNIONI, TRASMISSIONE DOCUMENTI E INFORMAZIONI</t>
  </si>
  <si>
    <t>sottovalutazione problematiche gestionali che possono impattare sul servizio; carenza aggiornamento normativo</t>
  </si>
  <si>
    <t>poca partecipazione delle amministrazioni ai cda</t>
  </si>
  <si>
    <t>perdita introiti; perdita dati rilevanti per comprensione del servizio (es: sottovalutazione necessità materiali o personale perché non supportato da dati)</t>
  </si>
  <si>
    <t>Il dipendente compila la modulistica per la segnalazione delle anomalie di servizio (rifiuti non raccolti; strade non percorribili; incidenti)</t>
  </si>
  <si>
    <t>mancata segnalazione anomalie all'utente (esempio rifiuti non raccolti per impurità, senza avviso all'utente) per non "perdere" tempo</t>
  </si>
  <si>
    <t>Il dipendente raccoglie i rifiuti in regime straordinario (raccolta dedicata)</t>
  </si>
  <si>
    <t>L'addetto organizza gli adempimenti per le operazioni di stoccaggio, trasporto e avvio a recupero/smaltimento; registra i movimenti di carico e scarico; organizza e pianifica i trasporti</t>
  </si>
  <si>
    <t xml:space="preserve">problemi comunicazione necessità operative (es: stoccaggio massimo raggiunto e mancata comunicazione all'addetto per organizzazione trasporto); occultamento di rifiuti; registrazione dati non accurata; problemi organizzativi con fornitore trasporti </t>
  </si>
  <si>
    <t>problemi accettazione presso impianti; vetustità macchine operatrici</t>
  </si>
  <si>
    <t>mancata trasmissione dati (esempio per conoscenza personale trasgressore); scarsa accuratezza nei controlli con possibili ripercussioni su qualità e, dunque, perdita contributi</t>
  </si>
  <si>
    <t>L'esistenza di più persone che operano sugli stessi dati e le verifiche a campione rendono gli errori poco probabili</t>
  </si>
  <si>
    <t>formazione obbligatoria su privacy</t>
  </si>
  <si>
    <t>Una tenuta precisa del magazzino in termini di entrate e uscite è impossibile, in quanto non esiste un responsabile che lo presidia. Inoltre, le registrazioni sul software nei periodi di alto afflusso possono essere difficoltose</t>
  </si>
  <si>
    <t>il sopralluogo è sempre seguito da una relazione scritta con fotografie e dati utili a comprovare la situazione</t>
  </si>
  <si>
    <t>Se l'utente non si rende reperibile è possibile una perdita economica. La perdita in questione è generalmente di piccola entità (inferiore 25 euro).</t>
  </si>
  <si>
    <t xml:space="preserve">Consulenti dedicati per aggiornamento e gestione nuovi adempimenti (ARERA, nuove normative). Responsabilità condivise con altre amminnistrazioni (più attori coinvolti). </t>
  </si>
  <si>
    <t>Implementazione solo uhf permette lettura automatica senza impegno operatore (sfioro)</t>
  </si>
  <si>
    <t>Le anomalie sui rifiuti non raccolti riguardano essenzialmente rifiuti non pericolosi. Presenza registro macchina. Macchina e attrezzatura quasi sempre assegnata allo stesso titolare, quindi controproducente non fare segnalazioni</t>
  </si>
  <si>
    <t>lavoro operativo generalmente anticipato da sopralluogo tecnico che assegna cer corretto e compila dati essenziali formulario. Macchina pesata in entrata e uscita dalla stazione di trasferimento. Report servizi effettuati.</t>
  </si>
  <si>
    <t>controlli qualità interni e esterni (fornitore dedicato).</t>
  </si>
  <si>
    <t>mancata segnalazione anomalie e guasti</t>
  </si>
  <si>
    <t>registro controlli interni e normativa vigente (revisioni)</t>
  </si>
  <si>
    <t>buoni rapporti di comunicazione tra dipendenti e con i fornitori di trasporto. Trasporti a destino sono anticipati con prenotazione.</t>
  </si>
  <si>
    <t>automatizzazione e rilevazione giornaliera livelli gasolio residuo rendono eventuali anomalie evidenti</t>
  </si>
  <si>
    <t>traffici illeciti</t>
  </si>
  <si>
    <t>tutti i controlli, anche delle autorità preposte in ambito rifiuti, ad oggi, hanno dato esito positivo</t>
  </si>
  <si>
    <t>Gli incidenti e le anomalie sono sempre stati gestiti iin modo corretto. Tutti i mezzi sono dotati di kit per le emergenze (sepiolite, estintore, emergenze sanitarie)</t>
  </si>
  <si>
    <t>errore inserimento dati; piccole anomalie gestionali/operative</t>
  </si>
  <si>
    <t xml:space="preserve">gravi inadempimenti </t>
  </si>
  <si>
    <t>audit interni ed esterni sempre regolari</t>
  </si>
  <si>
    <t>ACQUISTO</t>
  </si>
  <si>
    <t>DEFINIZIONE DELL'OGGETTO DELL'AFFIDAMENTO</t>
  </si>
  <si>
    <t>INDIVIDUAZIONE DELLO STRUMENTO / ISTITUTO DELL'AFFIDAMENTO</t>
  </si>
  <si>
    <t>REQUISITI DI QUALIFICAZIONE</t>
  </si>
  <si>
    <t>REQUISITI DI AGGIUDICAZIONE</t>
  </si>
  <si>
    <t>VALUTAZIONE DELLE OFFERTE</t>
  </si>
  <si>
    <t>VERIFICA DELL'ANOMALIA</t>
  </si>
  <si>
    <t>PROCEDURE NEGOZIATE</t>
  </si>
  <si>
    <t>AFFIDAMENTI DIRETTI</t>
  </si>
  <si>
    <t>REVOCA DEL BANDO</t>
  </si>
  <si>
    <t>REDAZIONE DEL CRONOPROGRAMMA</t>
  </si>
  <si>
    <t>VARIANTI IN CORSO DI ESECUZIONE DEL CONTRATTO</t>
  </si>
  <si>
    <t>SUBAPPALTO</t>
  </si>
  <si>
    <t>UTILIZZO DI RIMEDI DI RISOLUZIONE DELLE CONTROVERSIE ALTERNATIVE A QUELLI GIURISDIZIONALI DURANTE LA FASE DI ESECUZIONE DEL CONTRATTO</t>
  </si>
  <si>
    <t>RENDICONTAZIONE DEL CONTRATTO</t>
  </si>
  <si>
    <t>CONCORSI, INCARICHI E GESTIONE DEL PERSONALE</t>
  </si>
  <si>
    <t>RECLUTAMENTO</t>
  </si>
  <si>
    <t>PROGRESSIONI DI CARRIERA</t>
  </si>
  <si>
    <t>CONFERIMENTO INCARICHI</t>
  </si>
  <si>
    <t>SERVIZI DI CONSULENZA</t>
  </si>
  <si>
    <t>L'addetto assolve il compito di acquisire beni e servizi</t>
  </si>
  <si>
    <t>responsabile acquisti</t>
  </si>
  <si>
    <t>addetti ufficio acquisti</t>
  </si>
  <si>
    <t>L'addetto sceglie tra le procedure previste dal codice dei contratti</t>
  </si>
  <si>
    <t>software dedicato; pec</t>
  </si>
  <si>
    <t>L'addetto individua i requisiti di base e specifici</t>
  </si>
  <si>
    <t>utilizzo della definizione in modo selettivo per limitare il numero degli offerenti</t>
  </si>
  <si>
    <t>utilizzo delle procedure in modo poco consono o ricorrendo all'urgenza</t>
  </si>
  <si>
    <t>definizione di requisiti di accesso particolari al fine di favorire una specifica impresa</t>
  </si>
  <si>
    <t>l'addetto definisce i criteri</t>
  </si>
  <si>
    <t>uso distorto dei criteri per favorire un'impresa</t>
  </si>
  <si>
    <t>l'addetto apre le offerte e le valuta</t>
  </si>
  <si>
    <t>errato utilizzo degli strumenti di valutazione</t>
  </si>
  <si>
    <t>l'addetto valuta l'anomalia</t>
  </si>
  <si>
    <t>l'addetto individua le imprese da invitare</t>
  </si>
  <si>
    <t>errato utilizzo degli strumenti di individuazione</t>
  </si>
  <si>
    <t>l'addetto individua l'impresa a cui affidare l'incarico</t>
  </si>
  <si>
    <t>utilizzo dello strumento per favorire un'impresa</t>
  </si>
  <si>
    <t>l'addetto adotta un provvedimento per revocare un bando</t>
  </si>
  <si>
    <t>abuso del provvedimento di revoca del bando al fine di bloccare una gara il cui risultato si sia rivelato diverso da quello atteso o di concedere un indennizzo all'aggiudicatario</t>
  </si>
  <si>
    <t xml:space="preserve">l'addetto definisce le tempistiche di realizzazione </t>
  </si>
  <si>
    <t>addetti ufficio acquisti; responsabili e addetti uffici connessi alla commessa</t>
  </si>
  <si>
    <t>discrezionalità; mancato uso dello strumento</t>
  </si>
  <si>
    <t>l'addetto modifica le condizioni inizialmente stabilite</t>
  </si>
  <si>
    <t>utilizzo delle varianti per evitare procedura di gara più lunga o onerosa; utilizzo di varianti per esigenze sopravvenute diverse da quelle stabilite nella gara principale; ammissione di varianti in corso di esecuzione del contratto per consentire all'appaltatore di recuperare lo sconto effettuato in sede di gara o di conseguire extra guadagni</t>
  </si>
  <si>
    <t>l'addetto autorizza il subappalto</t>
  </si>
  <si>
    <t>responsabile acquisti; dirigente</t>
  </si>
  <si>
    <t>accordi elusivi tra le imprese partecipanti a una gara volti a manipolarne gli esiti, utilizzando il meccanismo de subappalto come modalità per distribuire i vantaggi dell'accordo a tutti i partecipanti</t>
  </si>
  <si>
    <t>l'addetto esamina le rimostranze e le accoglie</t>
  </si>
  <si>
    <t>tempestività; precisione; esattezza</t>
  </si>
  <si>
    <t xml:space="preserve">discrezionalità </t>
  </si>
  <si>
    <t>l'addetto verifica le modalità di esecuzione e gestisce le attività di rendicontazione</t>
  </si>
  <si>
    <t>dirigente; responsabile acquisti; responsabile ufficio oggetto della commessa</t>
  </si>
  <si>
    <t>addetti ufficio acquisti; addetti uffici connessi alla commessa</t>
  </si>
  <si>
    <t>l'addetto provvede alle operazioni di selezione o stabilizzazione del personale</t>
  </si>
  <si>
    <t>esecuzione non precisa della rendicontazione ai fini di favorire un fornitore</t>
  </si>
  <si>
    <t>dirigente; responsabile personale</t>
  </si>
  <si>
    <t>addetti ufficio personale</t>
  </si>
  <si>
    <t>sito; software</t>
  </si>
  <si>
    <t>definizione di requisiti di accesso personalizzati; discrezionalità nella valutazione; irregolare composizione della commissione di concorso finalizzata al reclutamento di candidati specifici; inosservanza delle regole procedurali a garanzia della trasparenza e imparzialità della selezione.</t>
  </si>
  <si>
    <t>l'addetto provvede alle operazioni atte a operare progressioni di carriera o progressioni economiche</t>
  </si>
  <si>
    <t>addetti ufficio personale; responsabile funzionale</t>
  </si>
  <si>
    <t>software</t>
  </si>
  <si>
    <t>progressioni di carriera o progressioni economiche accordate illegittimamente allo scopo di agevolare dipendenti o candidati specifici</t>
  </si>
  <si>
    <t>l'addetto conferisce incarichi di collaborazione</t>
  </si>
  <si>
    <t>motivazione generica e tautologica circa la sussistenza di presupposti di legge per il conferimento di incarichi di collaborazione allo scopo di agevolare soggetti specifici</t>
  </si>
  <si>
    <t>l'addetto conferisce incarichi di consulenza</t>
  </si>
  <si>
    <t>utilizzo della definizione in modo selettivo per limitare il numero degli offerenti o favorire uno specifico fornitore</t>
  </si>
  <si>
    <t>software; pec</t>
  </si>
  <si>
    <t>tempestività; esattezza</t>
  </si>
  <si>
    <t>mancanza di comunicazione; l'addetto non riceve le informazioni necessarie nei tempi consoni</t>
  </si>
  <si>
    <t>esattezza; trasparenza</t>
  </si>
  <si>
    <t>esattezza; trasparenza; tempestività</t>
  </si>
  <si>
    <t>trasparenza</t>
  </si>
  <si>
    <t>responsabile ecosportelli</t>
  </si>
  <si>
    <t>responsabile finanziario; dirigente</t>
  </si>
  <si>
    <t>tenuta registri; controlli puntuali; informatizzazione</t>
  </si>
  <si>
    <t>software gestionale; sistemi di registrazione; tenuta documentale; controlli incrociati</t>
  </si>
  <si>
    <t>tenuta registri; controlli puntuali; informatizzazione; analisi delle segnalazioni; controlli incrociati</t>
  </si>
  <si>
    <t>tenuta registri; informatizzazione; controlli incrociati</t>
  </si>
  <si>
    <t>controlli a campione; analisi delle segnalazioni; informatizzazione; Codice Etico, Modello 231/2001, Delibera CdA, procedura appalti.</t>
  </si>
  <si>
    <t>controlli a campione; analisi delle segnalazioni; informatizzazione; Normativa di settore; formazione personale addetto</t>
  </si>
  <si>
    <t>responsabile tecnico; responsabile operativo</t>
  </si>
  <si>
    <t xml:space="preserve">responsabile tecnico </t>
  </si>
  <si>
    <t>controlli a campione; informatizzazione; normativa di settore; formazione personale; delibere CdA</t>
  </si>
  <si>
    <t>controlli a campione; analisi delle segnalazioni; informatizzazione; Codice Etico, Modello 231/2001, Delibera CdA, procedura appalti, formazione</t>
  </si>
  <si>
    <t>delibera CdA; procedura appalti</t>
  </si>
  <si>
    <t>Codice Etico, Modello 231/2001, Delibera CdA, procedura appalti.</t>
  </si>
  <si>
    <t>Codice Etico, Modello 231/2001, Delibera CdA, procedura appalti</t>
  </si>
  <si>
    <t>Codice Etico, Modello 231/2001, Delibera CdA.</t>
  </si>
  <si>
    <t>Codice Etico, Modello 231/2001, Delibera CdA, procedura appalti, procedura ciclo passivo.</t>
  </si>
  <si>
    <t>Codice Etico, Modello 231/2001, dichiarazioni (modulistica); segregazione funzioni (redazione e approvazione bando da soggetti diversi); trasparenza</t>
  </si>
  <si>
    <t>codice etico; segregazione</t>
  </si>
  <si>
    <t>Codice Etico, Modello 231/2001, dichiarazioni. Gli incarichi sono conferiti a seguito di delibera del CDA.</t>
  </si>
  <si>
    <t>controlli incrociati; analisi delle segnalazioni; Regolamenti gestione e tariffa; segregazione
funzioni; Modello 231/2001; Regolamento privacy.</t>
  </si>
  <si>
    <t>controlli incrociati; analisi delle segnalazioni; consulenze esterne; regolamenti</t>
  </si>
  <si>
    <t>controlli incrociati; analisi delle segnalazioni; Codice Etico, Modello 231/2001; regolamenti</t>
  </si>
  <si>
    <t>controlli incrociati; analisi delle segnalazioni; regolamenti</t>
  </si>
  <si>
    <t>trasparenza; informatizzazione; Modello 231/2001, segregazione funzioni</t>
  </si>
  <si>
    <t>controlli; registri; sistemi di registrazione automatici; formazione; regolamenti</t>
  </si>
  <si>
    <t>registri cartacei e informatici; software gestionale; regolamenti; formazione</t>
  </si>
  <si>
    <t>tenuta registri; controlli puntuali; informatizzazione; Codice Etico, Modello 231/2001, procedure operative, formazione</t>
  </si>
  <si>
    <t>consulenze esterne; analisi segnalazioni; registri informatizzati; Modello 231/2001; procedure operative; formazione privacy; segregazione funzioni.</t>
  </si>
  <si>
    <t>tenuta registri; analisi delle segnalazioni; formazione; Modello 231/2001</t>
  </si>
  <si>
    <t>tenuta registri; controlli a campione; analisi delle segnalazioni; informatizzazione; audit di terza parte; consulenze esterne; Modello 231/2001; segregazione funzioni; verifiche periodiche e riesame annuale di direzione.</t>
  </si>
  <si>
    <t>dirigente</t>
  </si>
  <si>
    <t>regolamento interno su incarichi autorizzabili ai dipendenti</t>
  </si>
  <si>
    <t>dicembre 2024</t>
  </si>
  <si>
    <t>redazione e approvazione regolamento</t>
  </si>
  <si>
    <t>modulistica dichiarazioni pantouflage per posizioni che lo prevedono</t>
  </si>
  <si>
    <t>redazione e approvazione modulistica</t>
  </si>
  <si>
    <t>non si rileva la necessità di implementare misure aggiuntive</t>
  </si>
  <si>
    <t>criticità non rilevate in modo scritto; mancanza di comunicazione</t>
  </si>
  <si>
    <t>difficile rotazione in alcuni settori (esempio: riparazione mezzi pesanti sul territorio)</t>
  </si>
  <si>
    <t>assenza personale qualificato interessato a partecipare; tempistiche ristrette realizzazione procedura; tempistiche ristrette per stipula contratti</t>
  </si>
  <si>
    <t>il magazzino fisico e il magazzino informatizzato non danno lo stesso risultato</t>
  </si>
  <si>
    <t>la quasi totalità delle procedure riguarda acquisizioni sotto i 40 mila euro; per le procedure sopra i 5 mila euro, se possibile, richiesti almeno 3 preventivi; trasparenza procedure; resoconti al Presidente e al CdA per giustificare scelta fornitore.</t>
  </si>
  <si>
    <t>richiesta dichiarazioni al fornitore; verifiche; definizioni secondo normativa vigente</t>
  </si>
  <si>
    <t>criteri definiti da più soggetti</t>
  </si>
  <si>
    <t>utilizzo di strumenti informatici. La quasi totalità delle procedure svolte non necessita dell'applicazione</t>
  </si>
  <si>
    <t>utilizzo di stumenti informatici; esiti trasparenti</t>
  </si>
  <si>
    <t>utilizzo stumenti informatici; utilizzo albo fornitori</t>
  </si>
  <si>
    <t>valutazioni diverse in base a fascia di importi. Richiesti più preventivi quando possibile.</t>
  </si>
  <si>
    <t>cambio attrezzature/mezzi programmata da CdA su proposta dei responsabili e a seguito valutazione finanziaria; segregazione</t>
  </si>
  <si>
    <t>ipotesi mai verificatasi; valutazioni possibili solo da parte del CdA</t>
  </si>
  <si>
    <t>regolamentazione secondo normativa; casistica di scarsa frequenza</t>
  </si>
  <si>
    <t>casistica poco probabile; controversie riguardano generalmente eventi di piccola entità che possono essere sistemati in via ordinaria</t>
  </si>
  <si>
    <t>possibili miglioramenti nella comunicazione, mediante la redazione di rapportini scritti a supporto della rendicontazione, ma il problema non impatta in modo significativo sulle attività aziendali</t>
  </si>
  <si>
    <t>carenza fisiologica sul mercato di personale qualificato; impossibilità come azienda controllata di stipulare contratti differenziati per premiare il merito o l'esperienza</t>
  </si>
  <si>
    <t>le progressioni sono promosse dal dirigente, ma finalizzate dal CdA. Livelli del personale regolamentati secondo CCNL di settore.</t>
  </si>
  <si>
    <t>l'addetto conferisce l'autorizzazione per lo svolgimento di incarichi di collaborazione</t>
  </si>
  <si>
    <t>verbale CdA</t>
  </si>
  <si>
    <t>incarichi ad oggi autorizzati riguardano generalmente attività in associazioni sportive dilettantistiche o associazioni di promozione sociale</t>
  </si>
  <si>
    <t>dirigente; responsabile ufficio acquisti; responsabile funzionale</t>
  </si>
  <si>
    <t>addetti ufficio personale; acquisti e uffici connessi alla commessa</t>
  </si>
  <si>
    <t>software; PEC; verbali CdA</t>
  </si>
  <si>
    <t>incarichi in settori potenzialmente in conflitto di interessi con le attività svolte dalla società o potenzialmente pericolosi in termini di salute e sicurezza</t>
  </si>
  <si>
    <t>incarichi riguardano generalmente servizi specifici legati alle certificazioni (ambiente e sicurezza), alla normativa ADR sul trasporto di rifiuti, all'adeguamento del sistema in essere per cambiamenti nella normativa (disposizioni ARERA)</t>
  </si>
  <si>
    <t>consulenze riguardano generalmente servizi specifici legati alle certificazioni (ambiente e sicurezza), alla normativa ADR sul trasporto di rifiuti, all'adeguamento del sistema in essere per cambiamenti nella normativa (disposizioni ARERA)</t>
  </si>
  <si>
    <t>B</t>
  </si>
  <si>
    <t>Si rileva la necessità di analizzare possibili misure aggiuntive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</si>
</sst>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indexed="81"/>
      <name val="Tahoma"/>
      <family val="2"/>
    </font>
    <font>
      <b/>
      <sz val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9"/>
      <color indexed="81"/>
      <name val="Tahoma"/>
      <family val="2"/>
    </font>
    <font>
      <b/>
      <sz val="9"/>
      <color theme="0"/>
      <name val="Calibri"/>
      <family val="2"/>
      <scheme val="minor"/>
    </font>
    <font>
      <sz val="10"/>
      <color indexed="81"/>
      <name val="Arial"/>
      <family val="2"/>
    </font>
    <font>
      <b/>
      <sz val="11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3" fillId="3" borderId="1" xfId="1" applyFont="1" applyFill="1" applyBorder="1" applyAlignment="1">
      <alignment horizontal="center" vertical="center" textRotation="90" wrapText="1"/>
    </xf>
    <xf numFmtId="0" fontId="3" fillId="3" borderId="2" xfId="1" applyFont="1" applyFill="1" applyBorder="1" applyAlignment="1">
      <alignment horizontal="center" vertical="center" textRotation="90" wrapText="1"/>
    </xf>
    <xf numFmtId="0" fontId="3" fillId="4" borderId="0" xfId="1" applyFont="1" applyFill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 wrapText="1"/>
    </xf>
    <xf numFmtId="0" fontId="7" fillId="10" borderId="5" xfId="1" applyFont="1" applyFill="1" applyBorder="1" applyAlignment="1">
      <alignment horizontal="center" vertical="center" wrapText="1"/>
    </xf>
    <xf numFmtId="0" fontId="7" fillId="10" borderId="6" xfId="1" applyFont="1" applyFill="1" applyBorder="1" applyAlignment="1">
      <alignment horizontal="center" vertical="center" wrapText="1"/>
    </xf>
    <xf numFmtId="0" fontId="7" fillId="11" borderId="6" xfId="1" applyFont="1" applyFill="1" applyBorder="1" applyAlignment="1">
      <alignment horizontal="center" vertical="center" wrapText="1"/>
    </xf>
    <xf numFmtId="49" fontId="8" fillId="0" borderId="0" xfId="2" applyNumberFormat="1" applyFont="1" applyAlignment="1">
      <alignment horizontal="center" vertical="center" wrapText="1"/>
    </xf>
    <xf numFmtId="49" fontId="8" fillId="0" borderId="0" xfId="3" applyNumberFormat="1" applyFont="1" applyAlignment="1">
      <alignment horizontal="center" vertical="center" wrapText="1"/>
    </xf>
    <xf numFmtId="0" fontId="11" fillId="9" borderId="6" xfId="1" applyFont="1" applyFill="1" applyBorder="1" applyAlignment="1">
      <alignment horizontal="center" vertical="center" wrapText="1"/>
    </xf>
    <xf numFmtId="0" fontId="7" fillId="11" borderId="7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6" borderId="3" xfId="1" applyFont="1" applyFill="1" applyBorder="1" applyAlignment="1">
      <alignment horizontal="center" vertical="center" textRotation="90" wrapText="1"/>
    </xf>
  </cellXfs>
  <cellStyles count="4">
    <cellStyle name="Normale" xfId="0" builtinId="0"/>
    <cellStyle name="Normale 2" xfId="1" xr:uid="{94E3A1DF-CB3B-479C-ADA9-FF654E8BC14E}"/>
    <cellStyle name="Normale 3" xfId="2" xr:uid="{962FC344-B4E8-4CA2-9DA2-E16FF4E534F6}"/>
    <cellStyle name="Normale 3 2" xfId="3" xr:uid="{50D32BDD-CDA5-4AD1-855B-5E6E024600CB}"/>
  </cellStyles>
  <dxfs count="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0E5BE-E8DD-4CAF-A1AE-A65CC548D8C9}">
  <dimension ref="A1:AU164"/>
  <sheetViews>
    <sheetView tabSelected="1" topLeftCell="X1" zoomScale="130" zoomScaleNormal="130" workbookViewId="0">
      <pane ySplit="1" topLeftCell="A21" activePane="bottomLeft" state="frozen"/>
      <selection pane="bottomLeft" activeCell="AP24" sqref="AP24"/>
    </sheetView>
  </sheetViews>
  <sheetFormatPr defaultRowHeight="15" x14ac:dyDescent="0.25"/>
  <cols>
    <col min="1" max="1" width="18" style="16" bestFit="1" customWidth="1"/>
    <col min="2" max="2" width="40.28515625" style="16" bestFit="1" customWidth="1"/>
    <col min="3" max="3" width="50.85546875" style="16" customWidth="1"/>
    <col min="4" max="4" width="41.7109375" style="16" bestFit="1" customWidth="1"/>
    <col min="5" max="5" width="33.42578125" style="16" hidden="1" customWidth="1"/>
    <col min="6" max="6" width="47.85546875" style="16" hidden="1" customWidth="1"/>
    <col min="7" max="7" width="28.42578125" style="16" hidden="1" customWidth="1"/>
    <col min="8" max="8" width="23.140625" style="16" hidden="1" customWidth="1"/>
    <col min="9" max="9" width="29.140625" style="16" hidden="1" customWidth="1"/>
    <col min="10" max="10" width="28.42578125" style="16" hidden="1" customWidth="1"/>
    <col min="11" max="11" width="13.42578125" style="16" customWidth="1"/>
    <col min="12" max="12" width="3" style="16" customWidth="1"/>
    <col min="13" max="14" width="5.140625" style="16" customWidth="1"/>
    <col min="15" max="16" width="3" style="16" customWidth="1"/>
    <col min="17" max="19" width="5.140625" style="16" customWidth="1"/>
    <col min="20" max="23" width="3" style="16" customWidth="1"/>
    <col min="24" max="24" width="32.7109375" style="16" customWidth="1"/>
    <col min="25" max="25" width="7.140625" style="16" customWidth="1"/>
    <col min="26" max="37" width="1.85546875" style="16" hidden="1" customWidth="1"/>
    <col min="38" max="38" width="2.7109375" style="20" hidden="1" customWidth="1"/>
    <col min="39" max="39" width="28.140625" style="20" customWidth="1"/>
    <col min="40" max="40" width="24.5703125" style="20" customWidth="1"/>
    <col min="41" max="41" width="26.7109375" style="20" bestFit="1" customWidth="1"/>
    <col min="42" max="42" width="29.42578125" style="20" bestFit="1" customWidth="1"/>
    <col min="43" max="43" width="22.42578125" style="20" customWidth="1"/>
    <col min="44" max="44" width="21.5703125" style="20" bestFit="1" customWidth="1"/>
    <col min="45" max="45" width="6.7109375" style="20" bestFit="1" customWidth="1"/>
    <col min="46" max="46" width="35.140625" style="20" customWidth="1"/>
    <col min="47" max="47" width="25.7109375" style="20" bestFit="1" customWidth="1"/>
    <col min="48" max="16384" width="9.140625" style="20"/>
  </cols>
  <sheetData>
    <row r="1" spans="1:47" ht="81" customHeight="1" thickBot="1" x14ac:dyDescent="0.3">
      <c r="A1" s="12" t="s">
        <v>29</v>
      </c>
      <c r="B1" s="12" t="s">
        <v>26</v>
      </c>
      <c r="C1" s="13" t="s">
        <v>15</v>
      </c>
      <c r="D1" s="12" t="s">
        <v>0</v>
      </c>
      <c r="E1" s="12" t="s">
        <v>34</v>
      </c>
      <c r="F1" s="12" t="s">
        <v>16</v>
      </c>
      <c r="G1" s="12" t="s">
        <v>28</v>
      </c>
      <c r="H1" s="12" t="s">
        <v>17</v>
      </c>
      <c r="I1" s="14" t="s">
        <v>22</v>
      </c>
      <c r="J1" s="14" t="s">
        <v>23</v>
      </c>
      <c r="K1" s="3" t="s">
        <v>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8</v>
      </c>
      <c r="S1" s="1" t="s">
        <v>18</v>
      </c>
      <c r="T1" s="1" t="s">
        <v>9</v>
      </c>
      <c r="U1" s="1" t="s">
        <v>10</v>
      </c>
      <c r="V1" s="2" t="s">
        <v>11</v>
      </c>
      <c r="W1" s="2" t="s">
        <v>12</v>
      </c>
      <c r="X1" s="4" t="s">
        <v>13</v>
      </c>
      <c r="Y1" s="21" t="s">
        <v>14</v>
      </c>
      <c r="AM1" s="5" t="s">
        <v>30</v>
      </c>
      <c r="AN1" s="6" t="s">
        <v>31</v>
      </c>
      <c r="AO1" s="10" t="s">
        <v>32</v>
      </c>
      <c r="AP1" s="10" t="s">
        <v>33</v>
      </c>
      <c r="AQ1" s="10" t="s">
        <v>19</v>
      </c>
      <c r="AR1" s="10" t="s">
        <v>20</v>
      </c>
      <c r="AS1" s="10" t="s">
        <v>21</v>
      </c>
      <c r="AT1" s="7" t="s">
        <v>24</v>
      </c>
      <c r="AU1" s="11" t="s">
        <v>25</v>
      </c>
    </row>
    <row r="2" spans="1:47" ht="79.5" thickBot="1" x14ac:dyDescent="0.3">
      <c r="A2" s="16" t="s">
        <v>35</v>
      </c>
      <c r="B2" s="16" t="s">
        <v>36</v>
      </c>
      <c r="C2" s="16" t="s">
        <v>46</v>
      </c>
      <c r="D2" s="16" t="s">
        <v>45</v>
      </c>
      <c r="E2" s="16" t="s">
        <v>37</v>
      </c>
      <c r="F2" s="16" t="s">
        <v>56</v>
      </c>
      <c r="G2" s="16" t="s">
        <v>38</v>
      </c>
      <c r="H2" s="16" t="s">
        <v>48</v>
      </c>
      <c r="I2" s="16" t="s">
        <v>51</v>
      </c>
      <c r="J2" s="16" t="s">
        <v>52</v>
      </c>
      <c r="K2" s="16" t="s">
        <v>303</v>
      </c>
      <c r="L2" s="15" t="s">
        <v>40</v>
      </c>
      <c r="M2" s="15" t="s">
        <v>40</v>
      </c>
      <c r="N2" s="15" t="s">
        <v>40</v>
      </c>
      <c r="O2" s="15" t="s">
        <v>39</v>
      </c>
      <c r="P2" s="15" t="s">
        <v>39</v>
      </c>
      <c r="Q2" s="15" t="s">
        <v>41</v>
      </c>
      <c r="R2" s="15" t="s">
        <v>39</v>
      </c>
      <c r="S2" s="15" t="s">
        <v>39</v>
      </c>
      <c r="T2" s="15" t="s">
        <v>39</v>
      </c>
      <c r="U2" s="15" t="s">
        <v>39</v>
      </c>
      <c r="V2" s="15" t="s">
        <v>40</v>
      </c>
      <c r="W2" s="15" t="s">
        <v>40</v>
      </c>
      <c r="X2" s="16" t="s">
        <v>144</v>
      </c>
      <c r="Y2" s="17" t="str">
        <f>IF(AL2&lt;21,"B",((IF(AL2&gt;26,"A","M"))))</f>
        <v>B</v>
      </c>
      <c r="Z2" s="16">
        <f>IF(L2="A",2,(IF(L2="M",1,(IF(L2="B",0,"")))))</f>
        <v>2</v>
      </c>
      <c r="AA2" s="16">
        <f t="shared" ref="AA2:AK17" si="0">IF(M2="A",3,(IF(M2="M",2,(IF(M2="B",1,"")))))</f>
        <v>3</v>
      </c>
      <c r="AB2" s="16">
        <f t="shared" si="0"/>
        <v>3</v>
      </c>
      <c r="AC2" s="16">
        <f>IF(O2="A",2,(IF(O2="M",1,(IF(O2="B",0,"")))))</f>
        <v>0</v>
      </c>
      <c r="AD2" s="16">
        <f t="shared" si="0"/>
        <v>1</v>
      </c>
      <c r="AE2" s="16">
        <f>IF(Q2="A",2,(IF(Q2="M",1,(IF(Q2="B",0,"")))))</f>
        <v>1</v>
      </c>
      <c r="AF2" s="16">
        <f t="shared" si="0"/>
        <v>1</v>
      </c>
      <c r="AG2" s="16">
        <f t="shared" si="0"/>
        <v>1</v>
      </c>
      <c r="AH2" s="16">
        <f t="shared" si="0"/>
        <v>1</v>
      </c>
      <c r="AI2" s="16">
        <f>IF(U2="A",3,(IF(U2="M",2,(IF(U2="B",0,"")))))</f>
        <v>0</v>
      </c>
      <c r="AJ2" s="16">
        <f t="shared" si="0"/>
        <v>3</v>
      </c>
      <c r="AK2" s="16">
        <f t="shared" si="0"/>
        <v>3</v>
      </c>
      <c r="AL2" s="16">
        <f>SUM(Z2:AK2)</f>
        <v>19</v>
      </c>
      <c r="AM2" s="8" t="s">
        <v>258</v>
      </c>
      <c r="AN2" s="8" t="s">
        <v>238</v>
      </c>
      <c r="AO2" s="8" t="s">
        <v>275</v>
      </c>
      <c r="AP2" s="8"/>
      <c r="AQ2" s="8"/>
      <c r="AR2" s="8"/>
      <c r="AS2" s="8"/>
      <c r="AT2" s="9"/>
      <c r="AU2" s="9"/>
    </row>
    <row r="3" spans="1:47" ht="57" thickBot="1" x14ac:dyDescent="0.3">
      <c r="A3" s="16" t="s">
        <v>35</v>
      </c>
      <c r="B3" s="16" t="s">
        <v>42</v>
      </c>
      <c r="C3" s="16" t="s">
        <v>43</v>
      </c>
      <c r="D3" s="16" t="s">
        <v>44</v>
      </c>
      <c r="E3" s="16" t="s">
        <v>37</v>
      </c>
      <c r="F3" s="16" t="s">
        <v>56</v>
      </c>
      <c r="G3" s="16" t="s">
        <v>38</v>
      </c>
      <c r="H3" s="16" t="s">
        <v>47</v>
      </c>
      <c r="I3" s="16" t="s">
        <v>49</v>
      </c>
      <c r="J3" s="16" t="s">
        <v>50</v>
      </c>
      <c r="K3" s="16" t="s">
        <v>303</v>
      </c>
      <c r="L3" s="15" t="s">
        <v>40</v>
      </c>
      <c r="M3" s="15" t="s">
        <v>39</v>
      </c>
      <c r="N3" s="15" t="s">
        <v>41</v>
      </c>
      <c r="O3" s="15" t="s">
        <v>39</v>
      </c>
      <c r="P3" s="15" t="s">
        <v>39</v>
      </c>
      <c r="Q3" s="15" t="s">
        <v>41</v>
      </c>
      <c r="R3" s="15" t="s">
        <v>39</v>
      </c>
      <c r="S3" s="15" t="s">
        <v>39</v>
      </c>
      <c r="T3" s="15" t="s">
        <v>39</v>
      </c>
      <c r="U3" s="15" t="s">
        <v>39</v>
      </c>
      <c r="V3" s="15" t="s">
        <v>40</v>
      </c>
      <c r="W3" s="15" t="s">
        <v>40</v>
      </c>
      <c r="X3" s="16" t="s">
        <v>145</v>
      </c>
      <c r="Y3" s="17" t="str">
        <f t="shared" ref="Y3:Y36" si="1">IF(AL3&lt;21,"B",((IF(AL3&gt;26,"A","M"))))</f>
        <v>B</v>
      </c>
      <c r="Z3" s="16">
        <f t="shared" ref="Z3:Z36" si="2">IF(L3="A",2,(IF(L3="M",1,(IF(L3="B",0,"")))))</f>
        <v>2</v>
      </c>
      <c r="AA3" s="16">
        <f t="shared" si="0"/>
        <v>1</v>
      </c>
      <c r="AB3" s="16">
        <f t="shared" si="0"/>
        <v>2</v>
      </c>
      <c r="AC3" s="16">
        <f t="shared" ref="AC3:AC36" si="3">IF(O3="A",2,(IF(O3="M",1,(IF(O3="B",0,"")))))</f>
        <v>0</v>
      </c>
      <c r="AD3" s="16">
        <f t="shared" si="0"/>
        <v>1</v>
      </c>
      <c r="AE3" s="16">
        <f t="shared" ref="AE3:AE36" si="4">IF(Q3="A",2,(IF(Q3="M",1,(IF(Q3="B",0,"")))))</f>
        <v>1</v>
      </c>
      <c r="AF3" s="16">
        <f t="shared" si="0"/>
        <v>1</v>
      </c>
      <c r="AG3" s="16">
        <f t="shared" si="0"/>
        <v>1</v>
      </c>
      <c r="AH3" s="16">
        <f t="shared" si="0"/>
        <v>1</v>
      </c>
      <c r="AI3" s="16">
        <f t="shared" ref="AI3:AI36" si="5">IF(U3="A",3,(IF(U3="M",2,(IF(U3="B",0,"")))))</f>
        <v>0</v>
      </c>
      <c r="AJ3" s="16">
        <f t="shared" si="0"/>
        <v>3</v>
      </c>
      <c r="AK3" s="16">
        <f t="shared" si="0"/>
        <v>3</v>
      </c>
      <c r="AL3" s="16">
        <f t="shared" ref="AL3:AL36" si="6">SUM(Z3:AK3)</f>
        <v>16</v>
      </c>
      <c r="AM3" s="8" t="s">
        <v>259</v>
      </c>
      <c r="AN3" s="8" t="s">
        <v>238</v>
      </c>
      <c r="AO3" s="8" t="s">
        <v>275</v>
      </c>
      <c r="AP3" s="8"/>
      <c r="AQ3" s="8"/>
      <c r="AR3" s="8"/>
      <c r="AS3" s="8"/>
      <c r="AT3" s="9"/>
      <c r="AU3" s="9"/>
    </row>
    <row r="4" spans="1:47" ht="68.25" thickBot="1" x14ac:dyDescent="0.3">
      <c r="A4" s="16" t="s">
        <v>35</v>
      </c>
      <c r="B4" s="16" t="s">
        <v>53</v>
      </c>
      <c r="C4" s="16" t="s">
        <v>54</v>
      </c>
      <c r="D4" s="16" t="s">
        <v>55</v>
      </c>
      <c r="E4" s="16" t="s">
        <v>37</v>
      </c>
      <c r="F4" s="16" t="s">
        <v>56</v>
      </c>
      <c r="G4" s="16" t="s">
        <v>57</v>
      </c>
      <c r="H4" s="16" t="s">
        <v>58</v>
      </c>
      <c r="I4" s="16" t="s">
        <v>59</v>
      </c>
      <c r="J4" s="16" t="s">
        <v>279</v>
      </c>
      <c r="K4" s="16" t="s">
        <v>303</v>
      </c>
      <c r="L4" s="16" t="s">
        <v>40</v>
      </c>
      <c r="M4" s="16" t="s">
        <v>39</v>
      </c>
      <c r="N4" s="16" t="s">
        <v>39</v>
      </c>
      <c r="O4" s="16" t="s">
        <v>39</v>
      </c>
      <c r="P4" s="16" t="s">
        <v>39</v>
      </c>
      <c r="Q4" s="16" t="s">
        <v>39</v>
      </c>
      <c r="R4" s="16" t="s">
        <v>41</v>
      </c>
      <c r="S4" s="16" t="s">
        <v>41</v>
      </c>
      <c r="T4" s="16" t="s">
        <v>39</v>
      </c>
      <c r="U4" s="16" t="s">
        <v>39</v>
      </c>
      <c r="V4" s="16" t="s">
        <v>39</v>
      </c>
      <c r="W4" s="16" t="s">
        <v>40</v>
      </c>
      <c r="X4" s="16" t="s">
        <v>146</v>
      </c>
      <c r="Y4" s="17" t="str">
        <f t="shared" si="1"/>
        <v>B</v>
      </c>
      <c r="Z4" s="16">
        <f t="shared" si="2"/>
        <v>2</v>
      </c>
      <c r="AA4" s="16">
        <f t="shared" si="0"/>
        <v>1</v>
      </c>
      <c r="AB4" s="16">
        <f t="shared" si="0"/>
        <v>1</v>
      </c>
      <c r="AC4" s="16">
        <f t="shared" si="3"/>
        <v>0</v>
      </c>
      <c r="AD4" s="16">
        <f t="shared" si="0"/>
        <v>1</v>
      </c>
      <c r="AE4" s="16">
        <f t="shared" si="4"/>
        <v>0</v>
      </c>
      <c r="AF4" s="16">
        <f t="shared" si="0"/>
        <v>2</v>
      </c>
      <c r="AG4" s="16">
        <f t="shared" si="0"/>
        <v>2</v>
      </c>
      <c r="AH4" s="16">
        <f t="shared" si="0"/>
        <v>1</v>
      </c>
      <c r="AI4" s="16">
        <f t="shared" si="5"/>
        <v>0</v>
      </c>
      <c r="AJ4" s="16">
        <f t="shared" si="0"/>
        <v>1</v>
      </c>
      <c r="AK4" s="16">
        <f t="shared" si="0"/>
        <v>3</v>
      </c>
      <c r="AL4" s="16">
        <f t="shared" si="6"/>
        <v>14</v>
      </c>
      <c r="AM4" s="8" t="s">
        <v>260</v>
      </c>
      <c r="AN4" s="8" t="s">
        <v>238</v>
      </c>
      <c r="AO4" s="8" t="s">
        <v>275</v>
      </c>
      <c r="AP4" s="8"/>
      <c r="AQ4" s="8" t="s">
        <v>1</v>
      </c>
      <c r="AR4" s="8"/>
      <c r="AS4" s="8"/>
      <c r="AT4" s="9"/>
      <c r="AU4" s="9"/>
    </row>
    <row r="5" spans="1:47" ht="36.75" thickBot="1" x14ac:dyDescent="0.3">
      <c r="A5" s="16" t="s">
        <v>35</v>
      </c>
      <c r="B5" s="16" t="s">
        <v>60</v>
      </c>
      <c r="C5" s="16" t="s">
        <v>61</v>
      </c>
      <c r="D5" s="16" t="s">
        <v>62</v>
      </c>
      <c r="E5" s="16" t="s">
        <v>37</v>
      </c>
      <c r="F5" s="16" t="s">
        <v>56</v>
      </c>
      <c r="G5" s="16" t="s">
        <v>65</v>
      </c>
      <c r="H5" s="16" t="s">
        <v>58</v>
      </c>
      <c r="I5" s="16" t="s">
        <v>63</v>
      </c>
      <c r="J5" s="16" t="s">
        <v>64</v>
      </c>
      <c r="K5" s="16" t="s">
        <v>303</v>
      </c>
      <c r="L5" s="16" t="s">
        <v>41</v>
      </c>
      <c r="M5" s="16" t="s">
        <v>39</v>
      </c>
      <c r="N5" s="16" t="s">
        <v>39</v>
      </c>
      <c r="O5" s="16" t="s">
        <v>39</v>
      </c>
      <c r="P5" s="16" t="s">
        <v>39</v>
      </c>
      <c r="Q5" s="16" t="s">
        <v>39</v>
      </c>
      <c r="R5" s="16" t="s">
        <v>39</v>
      </c>
      <c r="S5" s="16" t="s">
        <v>39</v>
      </c>
      <c r="T5" s="16" t="s">
        <v>41</v>
      </c>
      <c r="U5" s="16" t="s">
        <v>39</v>
      </c>
      <c r="V5" s="16" t="s">
        <v>40</v>
      </c>
      <c r="W5" s="16" t="s">
        <v>40</v>
      </c>
      <c r="X5" s="16" t="s">
        <v>147</v>
      </c>
      <c r="Y5" s="17" t="str">
        <f t="shared" si="1"/>
        <v>B</v>
      </c>
      <c r="Z5" s="16">
        <f t="shared" si="2"/>
        <v>1</v>
      </c>
      <c r="AA5" s="16">
        <f t="shared" si="0"/>
        <v>1</v>
      </c>
      <c r="AB5" s="16">
        <f t="shared" si="0"/>
        <v>1</v>
      </c>
      <c r="AC5" s="16">
        <f t="shared" si="3"/>
        <v>0</v>
      </c>
      <c r="AD5" s="16">
        <f t="shared" si="0"/>
        <v>1</v>
      </c>
      <c r="AE5" s="16">
        <f t="shared" si="4"/>
        <v>0</v>
      </c>
      <c r="AF5" s="16">
        <f t="shared" si="0"/>
        <v>1</v>
      </c>
      <c r="AG5" s="16">
        <f t="shared" si="0"/>
        <v>1</v>
      </c>
      <c r="AH5" s="16">
        <f t="shared" si="0"/>
        <v>2</v>
      </c>
      <c r="AI5" s="16">
        <f t="shared" si="5"/>
        <v>0</v>
      </c>
      <c r="AJ5" s="16">
        <f t="shared" si="0"/>
        <v>3</v>
      </c>
      <c r="AK5" s="16">
        <f t="shared" si="0"/>
        <v>3</v>
      </c>
      <c r="AL5" s="16">
        <f t="shared" si="6"/>
        <v>14</v>
      </c>
      <c r="AM5" s="8" t="s">
        <v>261</v>
      </c>
      <c r="AN5" s="8" t="s">
        <v>238</v>
      </c>
      <c r="AO5" s="8" t="s">
        <v>275</v>
      </c>
      <c r="AP5" s="8"/>
      <c r="AQ5" s="8"/>
      <c r="AR5" s="8"/>
      <c r="AS5" s="8"/>
      <c r="AT5" s="9"/>
      <c r="AU5" s="9"/>
    </row>
    <row r="6" spans="1:47" ht="57" thickBot="1" x14ac:dyDescent="0.3">
      <c r="A6" s="16" t="s">
        <v>35</v>
      </c>
      <c r="B6" s="16" t="s">
        <v>66</v>
      </c>
      <c r="C6" s="16" t="s">
        <v>67</v>
      </c>
      <c r="D6" s="16" t="s">
        <v>68</v>
      </c>
      <c r="E6" s="16" t="s">
        <v>37</v>
      </c>
      <c r="F6" s="16" t="s">
        <v>56</v>
      </c>
      <c r="G6" s="16" t="s">
        <v>69</v>
      </c>
      <c r="H6" s="16" t="s">
        <v>70</v>
      </c>
      <c r="I6" s="16" t="s">
        <v>71</v>
      </c>
      <c r="J6" s="16" t="s">
        <v>72</v>
      </c>
      <c r="K6" s="16" t="s">
        <v>303</v>
      </c>
      <c r="L6" s="16" t="s">
        <v>40</v>
      </c>
      <c r="M6" s="16" t="s">
        <v>39</v>
      </c>
      <c r="N6" s="16" t="s">
        <v>39</v>
      </c>
      <c r="O6" s="16" t="s">
        <v>39</v>
      </c>
      <c r="P6" s="16" t="s">
        <v>39</v>
      </c>
      <c r="Q6" s="16" t="s">
        <v>41</v>
      </c>
      <c r="R6" s="16" t="s">
        <v>39</v>
      </c>
      <c r="S6" s="16" t="s">
        <v>39</v>
      </c>
      <c r="T6" s="16" t="s">
        <v>39</v>
      </c>
      <c r="U6" s="16" t="s">
        <v>39</v>
      </c>
      <c r="V6" s="16" t="s">
        <v>41</v>
      </c>
      <c r="W6" s="16" t="s">
        <v>40</v>
      </c>
      <c r="X6" s="16" t="s">
        <v>148</v>
      </c>
      <c r="Y6" s="17" t="str">
        <f t="shared" si="1"/>
        <v>B</v>
      </c>
      <c r="Z6" s="16">
        <f t="shared" si="2"/>
        <v>2</v>
      </c>
      <c r="AA6" s="16">
        <f t="shared" si="0"/>
        <v>1</v>
      </c>
      <c r="AB6" s="16">
        <f t="shared" si="0"/>
        <v>1</v>
      </c>
      <c r="AC6" s="16">
        <f t="shared" si="3"/>
        <v>0</v>
      </c>
      <c r="AD6" s="16">
        <f t="shared" si="0"/>
        <v>1</v>
      </c>
      <c r="AE6" s="16">
        <f t="shared" si="4"/>
        <v>1</v>
      </c>
      <c r="AF6" s="16">
        <f t="shared" si="0"/>
        <v>1</v>
      </c>
      <c r="AG6" s="16">
        <f t="shared" si="0"/>
        <v>1</v>
      </c>
      <c r="AH6" s="16">
        <f t="shared" si="0"/>
        <v>1</v>
      </c>
      <c r="AI6" s="16">
        <f t="shared" si="5"/>
        <v>0</v>
      </c>
      <c r="AJ6" s="16">
        <f t="shared" si="0"/>
        <v>2</v>
      </c>
      <c r="AK6" s="16">
        <f t="shared" si="0"/>
        <v>3</v>
      </c>
      <c r="AL6" s="16">
        <f t="shared" si="6"/>
        <v>14</v>
      </c>
      <c r="AM6" s="8" t="s">
        <v>261</v>
      </c>
      <c r="AN6" s="8" t="s">
        <v>238</v>
      </c>
      <c r="AO6" s="8" t="s">
        <v>275</v>
      </c>
      <c r="AP6" s="8"/>
      <c r="AQ6" s="8"/>
      <c r="AR6" s="8"/>
      <c r="AS6" s="8"/>
      <c r="AT6" s="9"/>
      <c r="AU6" s="9"/>
    </row>
    <row r="7" spans="1:47" ht="68.25" thickBot="1" x14ac:dyDescent="0.3">
      <c r="A7" s="16" t="s">
        <v>35</v>
      </c>
      <c r="B7" s="16" t="s">
        <v>128</v>
      </c>
      <c r="C7" s="16" t="s">
        <v>133</v>
      </c>
      <c r="D7" s="16" t="s">
        <v>129</v>
      </c>
      <c r="E7" s="16" t="s">
        <v>130</v>
      </c>
      <c r="F7" s="16" t="s">
        <v>131</v>
      </c>
      <c r="G7" s="16" t="s">
        <v>132</v>
      </c>
      <c r="H7" s="16" t="s">
        <v>85</v>
      </c>
      <c r="I7" s="16" t="s">
        <v>135</v>
      </c>
      <c r="J7" s="16" t="s">
        <v>134</v>
      </c>
      <c r="K7" s="16" t="s">
        <v>303</v>
      </c>
      <c r="L7" s="16" t="s">
        <v>41</v>
      </c>
      <c r="M7" s="16" t="s">
        <v>41</v>
      </c>
      <c r="N7" s="16" t="s">
        <v>40</v>
      </c>
      <c r="O7" s="16" t="s">
        <v>39</v>
      </c>
      <c r="P7" s="16" t="s">
        <v>40</v>
      </c>
      <c r="Q7" s="16" t="s">
        <v>41</v>
      </c>
      <c r="R7" s="16" t="s">
        <v>39</v>
      </c>
      <c r="S7" s="16" t="s">
        <v>39</v>
      </c>
      <c r="T7" s="16" t="s">
        <v>39</v>
      </c>
      <c r="U7" s="16" t="s">
        <v>39</v>
      </c>
      <c r="V7" s="16" t="s">
        <v>40</v>
      </c>
      <c r="W7" s="16" t="s">
        <v>40</v>
      </c>
      <c r="X7" s="16" t="s">
        <v>149</v>
      </c>
      <c r="Y7" s="17" t="str">
        <f t="shared" si="1"/>
        <v>B</v>
      </c>
      <c r="Z7" s="16">
        <f t="shared" si="2"/>
        <v>1</v>
      </c>
      <c r="AA7" s="16">
        <f t="shared" si="0"/>
        <v>2</v>
      </c>
      <c r="AB7" s="16">
        <f t="shared" si="0"/>
        <v>3</v>
      </c>
      <c r="AC7" s="16">
        <f t="shared" si="3"/>
        <v>0</v>
      </c>
      <c r="AD7" s="16">
        <f t="shared" si="0"/>
        <v>3</v>
      </c>
      <c r="AE7" s="16">
        <f t="shared" si="4"/>
        <v>1</v>
      </c>
      <c r="AF7" s="16">
        <f t="shared" si="0"/>
        <v>1</v>
      </c>
      <c r="AG7" s="16">
        <f t="shared" si="0"/>
        <v>1</v>
      </c>
      <c r="AH7" s="16">
        <f t="shared" si="0"/>
        <v>1</v>
      </c>
      <c r="AI7" s="16">
        <f t="shared" si="5"/>
        <v>0</v>
      </c>
      <c r="AJ7" s="16">
        <f t="shared" si="0"/>
        <v>3</v>
      </c>
      <c r="AK7" s="16">
        <f t="shared" si="0"/>
        <v>3</v>
      </c>
      <c r="AL7" s="16">
        <f t="shared" si="6"/>
        <v>19</v>
      </c>
      <c r="AM7" s="8" t="s">
        <v>262</v>
      </c>
      <c r="AN7" s="8" t="s">
        <v>239</v>
      </c>
      <c r="AO7" s="8" t="s">
        <v>275</v>
      </c>
      <c r="AP7" s="8"/>
      <c r="AQ7" s="8"/>
      <c r="AR7" s="8"/>
      <c r="AS7" s="8"/>
      <c r="AT7" s="9"/>
      <c r="AU7" s="9"/>
    </row>
    <row r="8" spans="1:47" ht="57" thickBot="1" x14ac:dyDescent="0.3">
      <c r="A8" s="16" t="s">
        <v>109</v>
      </c>
      <c r="B8" s="16" t="s">
        <v>73</v>
      </c>
      <c r="C8" s="16" t="s">
        <v>74</v>
      </c>
      <c r="D8" s="16" t="s">
        <v>75</v>
      </c>
      <c r="E8" s="16" t="s">
        <v>76</v>
      </c>
      <c r="F8" s="16" t="s">
        <v>77</v>
      </c>
      <c r="G8" s="16" t="s">
        <v>80</v>
      </c>
      <c r="H8" s="16" t="s">
        <v>78</v>
      </c>
      <c r="I8" s="16" t="s">
        <v>79</v>
      </c>
      <c r="J8" s="16" t="s">
        <v>136</v>
      </c>
      <c r="K8" s="16" t="s">
        <v>303</v>
      </c>
      <c r="L8" s="16" t="s">
        <v>40</v>
      </c>
      <c r="M8" s="16" t="s">
        <v>41</v>
      </c>
      <c r="N8" s="16" t="s">
        <v>41</v>
      </c>
      <c r="O8" s="16" t="s">
        <v>39</v>
      </c>
      <c r="P8" s="16" t="s">
        <v>39</v>
      </c>
      <c r="Q8" s="16" t="s">
        <v>41</v>
      </c>
      <c r="R8" s="16" t="s">
        <v>41</v>
      </c>
      <c r="S8" s="16" t="s">
        <v>39</v>
      </c>
      <c r="T8" s="16" t="s">
        <v>41</v>
      </c>
      <c r="U8" s="16" t="s">
        <v>41</v>
      </c>
      <c r="V8" s="16" t="s">
        <v>41</v>
      </c>
      <c r="W8" s="16" t="s">
        <v>41</v>
      </c>
      <c r="X8" s="16" t="s">
        <v>150</v>
      </c>
      <c r="Y8" s="17" t="str">
        <f t="shared" si="1"/>
        <v>B</v>
      </c>
      <c r="Z8" s="16">
        <f t="shared" si="2"/>
        <v>2</v>
      </c>
      <c r="AA8" s="16">
        <f t="shared" si="0"/>
        <v>2</v>
      </c>
      <c r="AB8" s="16">
        <f t="shared" si="0"/>
        <v>2</v>
      </c>
      <c r="AC8" s="16">
        <f t="shared" si="3"/>
        <v>0</v>
      </c>
      <c r="AD8" s="16">
        <f t="shared" si="0"/>
        <v>1</v>
      </c>
      <c r="AE8" s="16">
        <f t="shared" si="4"/>
        <v>1</v>
      </c>
      <c r="AF8" s="16">
        <f t="shared" si="0"/>
        <v>2</v>
      </c>
      <c r="AG8" s="16">
        <f t="shared" si="0"/>
        <v>1</v>
      </c>
      <c r="AH8" s="16">
        <f t="shared" si="0"/>
        <v>2</v>
      </c>
      <c r="AI8" s="16">
        <f t="shared" si="5"/>
        <v>2</v>
      </c>
      <c r="AJ8" s="16">
        <f t="shared" si="0"/>
        <v>2</v>
      </c>
      <c r="AK8" s="16">
        <f t="shared" si="0"/>
        <v>2</v>
      </c>
      <c r="AL8" s="16">
        <f t="shared" si="6"/>
        <v>19</v>
      </c>
      <c r="AM8" s="8" t="s">
        <v>263</v>
      </c>
      <c r="AN8" s="8" t="s">
        <v>246</v>
      </c>
      <c r="AO8" s="8" t="s">
        <v>275</v>
      </c>
      <c r="AP8" s="8"/>
      <c r="AQ8" s="8"/>
      <c r="AR8" s="8"/>
      <c r="AS8" s="8"/>
      <c r="AT8" s="9"/>
      <c r="AU8" s="9"/>
    </row>
    <row r="9" spans="1:47" ht="68.25" thickBot="1" x14ac:dyDescent="0.3">
      <c r="A9" s="16" t="s">
        <v>109</v>
      </c>
      <c r="B9" s="16" t="s">
        <v>102</v>
      </c>
      <c r="C9" s="16" t="s">
        <v>103</v>
      </c>
      <c r="D9" s="16" t="s">
        <v>137</v>
      </c>
      <c r="E9" s="16" t="s">
        <v>76</v>
      </c>
      <c r="F9" s="16" t="s">
        <v>77</v>
      </c>
      <c r="G9" s="16" t="s">
        <v>81</v>
      </c>
      <c r="H9" s="16" t="s">
        <v>58</v>
      </c>
      <c r="I9" s="16" t="s">
        <v>138</v>
      </c>
      <c r="J9" s="16" t="s">
        <v>110</v>
      </c>
      <c r="K9" s="16" t="s">
        <v>303</v>
      </c>
      <c r="L9" s="16" t="s">
        <v>40</v>
      </c>
      <c r="M9" s="16" t="s">
        <v>41</v>
      </c>
      <c r="N9" s="16" t="s">
        <v>39</v>
      </c>
      <c r="O9" s="16" t="s">
        <v>40</v>
      </c>
      <c r="P9" s="16" t="s">
        <v>39</v>
      </c>
      <c r="Q9" s="16" t="s">
        <v>39</v>
      </c>
      <c r="R9" s="16" t="s">
        <v>41</v>
      </c>
      <c r="S9" s="16" t="s">
        <v>41</v>
      </c>
      <c r="T9" s="16" t="s">
        <v>40</v>
      </c>
      <c r="U9" s="16" t="s">
        <v>39</v>
      </c>
      <c r="V9" s="16" t="s">
        <v>39</v>
      </c>
      <c r="W9" s="16" t="s">
        <v>39</v>
      </c>
      <c r="X9" s="16" t="s">
        <v>151</v>
      </c>
      <c r="Y9" s="17" t="str">
        <f t="shared" si="1"/>
        <v>B</v>
      </c>
      <c r="Z9" s="16">
        <f t="shared" si="2"/>
        <v>2</v>
      </c>
      <c r="AA9" s="16">
        <f t="shared" si="0"/>
        <v>2</v>
      </c>
      <c r="AB9" s="16">
        <f t="shared" si="0"/>
        <v>1</v>
      </c>
      <c r="AC9" s="16">
        <f t="shared" si="3"/>
        <v>2</v>
      </c>
      <c r="AD9" s="16">
        <f t="shared" si="0"/>
        <v>1</v>
      </c>
      <c r="AE9" s="16">
        <f t="shared" si="4"/>
        <v>0</v>
      </c>
      <c r="AF9" s="16">
        <f t="shared" si="0"/>
        <v>2</v>
      </c>
      <c r="AG9" s="16">
        <f t="shared" si="0"/>
        <v>2</v>
      </c>
      <c r="AH9" s="16">
        <f t="shared" si="0"/>
        <v>3</v>
      </c>
      <c r="AI9" s="16">
        <f t="shared" si="5"/>
        <v>0</v>
      </c>
      <c r="AJ9" s="16">
        <f t="shared" si="0"/>
        <v>1</v>
      </c>
      <c r="AK9" s="16">
        <f t="shared" si="0"/>
        <v>1</v>
      </c>
      <c r="AL9" s="16">
        <f t="shared" si="6"/>
        <v>17</v>
      </c>
      <c r="AM9" s="8" t="s">
        <v>264</v>
      </c>
      <c r="AN9" s="8" t="s">
        <v>246</v>
      </c>
      <c r="AO9" s="8" t="s">
        <v>275</v>
      </c>
      <c r="AP9" s="8"/>
      <c r="AQ9" s="8"/>
      <c r="AR9" s="8"/>
      <c r="AS9" s="8"/>
      <c r="AT9" s="9"/>
      <c r="AU9" s="9"/>
    </row>
    <row r="10" spans="1:47" ht="68.25" thickBot="1" x14ac:dyDescent="0.3">
      <c r="A10" s="16" t="s">
        <v>109</v>
      </c>
      <c r="B10" s="16" t="s">
        <v>83</v>
      </c>
      <c r="C10" s="16" t="s">
        <v>74</v>
      </c>
      <c r="D10" s="16" t="s">
        <v>139</v>
      </c>
      <c r="E10" s="16" t="s">
        <v>76</v>
      </c>
      <c r="F10" s="16" t="s">
        <v>77</v>
      </c>
      <c r="G10" s="16" t="s">
        <v>84</v>
      </c>
      <c r="H10" s="16" t="s">
        <v>85</v>
      </c>
      <c r="I10" s="16" t="s">
        <v>86</v>
      </c>
      <c r="J10" s="16" t="s">
        <v>72</v>
      </c>
      <c r="K10" s="16" t="s">
        <v>303</v>
      </c>
      <c r="L10" s="16" t="s">
        <v>40</v>
      </c>
      <c r="M10" s="16" t="s">
        <v>41</v>
      </c>
      <c r="N10" s="16" t="s">
        <v>41</v>
      </c>
      <c r="O10" s="16" t="s">
        <v>39</v>
      </c>
      <c r="P10" s="16" t="s">
        <v>39</v>
      </c>
      <c r="Q10" s="16" t="s">
        <v>39</v>
      </c>
      <c r="R10" s="16" t="s">
        <v>41</v>
      </c>
      <c r="S10" s="16" t="s">
        <v>41</v>
      </c>
      <c r="T10" s="16" t="s">
        <v>40</v>
      </c>
      <c r="U10" s="16" t="s">
        <v>39</v>
      </c>
      <c r="V10" s="16" t="s">
        <v>40</v>
      </c>
      <c r="W10" s="16" t="s">
        <v>40</v>
      </c>
      <c r="X10" s="16" t="s">
        <v>152</v>
      </c>
      <c r="Y10" s="17" t="str">
        <f t="shared" si="1"/>
        <v>B</v>
      </c>
      <c r="Z10" s="16">
        <f t="shared" si="2"/>
        <v>2</v>
      </c>
      <c r="AA10" s="16">
        <f t="shared" si="0"/>
        <v>2</v>
      </c>
      <c r="AB10" s="16">
        <f t="shared" si="0"/>
        <v>2</v>
      </c>
      <c r="AC10" s="16">
        <f t="shared" si="3"/>
        <v>0</v>
      </c>
      <c r="AD10" s="16">
        <f t="shared" si="0"/>
        <v>1</v>
      </c>
      <c r="AE10" s="16">
        <f t="shared" si="4"/>
        <v>0</v>
      </c>
      <c r="AF10" s="16">
        <f t="shared" si="0"/>
        <v>2</v>
      </c>
      <c r="AG10" s="16">
        <f t="shared" si="0"/>
        <v>2</v>
      </c>
      <c r="AH10" s="16">
        <f t="shared" si="0"/>
        <v>3</v>
      </c>
      <c r="AI10" s="16">
        <f t="shared" si="5"/>
        <v>0</v>
      </c>
      <c r="AJ10" s="16">
        <f t="shared" si="0"/>
        <v>3</v>
      </c>
      <c r="AK10" s="16">
        <f t="shared" si="0"/>
        <v>3</v>
      </c>
      <c r="AL10" s="16">
        <f t="shared" si="6"/>
        <v>20</v>
      </c>
      <c r="AM10" s="18" t="s">
        <v>241</v>
      </c>
      <c r="AN10" s="8" t="s">
        <v>246</v>
      </c>
      <c r="AO10" s="8" t="s">
        <v>275</v>
      </c>
      <c r="AP10" s="18"/>
      <c r="AQ10" s="18"/>
      <c r="AR10" s="18"/>
      <c r="AS10" s="18"/>
      <c r="AT10" s="18"/>
      <c r="AU10" s="18"/>
    </row>
    <row r="11" spans="1:47" ht="90.75" thickBot="1" x14ac:dyDescent="0.3">
      <c r="A11" s="16" t="s">
        <v>111</v>
      </c>
      <c r="B11" s="16" t="s">
        <v>87</v>
      </c>
      <c r="C11" s="16" t="s">
        <v>88</v>
      </c>
      <c r="D11" s="16" t="s">
        <v>140</v>
      </c>
      <c r="E11" s="16" t="s">
        <v>89</v>
      </c>
      <c r="F11" s="16" t="s">
        <v>90</v>
      </c>
      <c r="G11" s="16" t="s">
        <v>92</v>
      </c>
      <c r="H11" s="16" t="s">
        <v>91</v>
      </c>
      <c r="I11" s="16" t="s">
        <v>142</v>
      </c>
      <c r="J11" s="16" t="s">
        <v>141</v>
      </c>
      <c r="K11" s="16" t="s">
        <v>303</v>
      </c>
      <c r="L11" s="16" t="s">
        <v>40</v>
      </c>
      <c r="M11" s="16" t="s">
        <v>41</v>
      </c>
      <c r="N11" s="16" t="s">
        <v>40</v>
      </c>
      <c r="O11" s="16" t="s">
        <v>39</v>
      </c>
      <c r="P11" s="16" t="s">
        <v>39</v>
      </c>
      <c r="Q11" s="16" t="s">
        <v>40</v>
      </c>
      <c r="R11" s="16" t="s">
        <v>39</v>
      </c>
      <c r="S11" s="16" t="s">
        <v>39</v>
      </c>
      <c r="T11" s="16" t="s">
        <v>41</v>
      </c>
      <c r="U11" s="16" t="s">
        <v>39</v>
      </c>
      <c r="V11" s="16" t="s">
        <v>40</v>
      </c>
      <c r="W11" s="16" t="s">
        <v>40</v>
      </c>
      <c r="X11" s="16" t="s">
        <v>156</v>
      </c>
      <c r="Y11" s="17" t="str">
        <f t="shared" si="1"/>
        <v>B</v>
      </c>
      <c r="Z11" s="16">
        <f t="shared" si="2"/>
        <v>2</v>
      </c>
      <c r="AA11" s="16">
        <f t="shared" si="0"/>
        <v>2</v>
      </c>
      <c r="AB11" s="16">
        <f t="shared" si="0"/>
        <v>3</v>
      </c>
      <c r="AC11" s="16">
        <f t="shared" si="3"/>
        <v>0</v>
      </c>
      <c r="AD11" s="16">
        <f t="shared" si="0"/>
        <v>1</v>
      </c>
      <c r="AE11" s="16">
        <f t="shared" si="4"/>
        <v>2</v>
      </c>
      <c r="AF11" s="16">
        <f t="shared" si="0"/>
        <v>1</v>
      </c>
      <c r="AG11" s="16">
        <f t="shared" si="0"/>
        <v>1</v>
      </c>
      <c r="AH11" s="16">
        <f t="shared" si="0"/>
        <v>2</v>
      </c>
      <c r="AI11" s="16">
        <f t="shared" si="5"/>
        <v>0</v>
      </c>
      <c r="AJ11" s="16">
        <f t="shared" si="0"/>
        <v>3</v>
      </c>
      <c r="AK11" s="16">
        <f t="shared" si="0"/>
        <v>3</v>
      </c>
      <c r="AL11" s="16">
        <f t="shared" si="6"/>
        <v>20</v>
      </c>
      <c r="AM11" s="18" t="s">
        <v>265</v>
      </c>
      <c r="AN11" s="18" t="s">
        <v>247</v>
      </c>
      <c r="AO11" s="8" t="s">
        <v>275</v>
      </c>
      <c r="AP11" s="18"/>
      <c r="AQ11" s="18"/>
      <c r="AR11" s="18"/>
      <c r="AS11" s="18"/>
      <c r="AT11" s="18"/>
      <c r="AU11" s="18"/>
    </row>
    <row r="12" spans="1:47" ht="60.75" thickBot="1" x14ac:dyDescent="0.3">
      <c r="A12" s="16" t="s">
        <v>109</v>
      </c>
      <c r="B12" s="16" t="s">
        <v>93</v>
      </c>
      <c r="C12" s="16" t="s">
        <v>94</v>
      </c>
      <c r="D12" s="16" t="s">
        <v>95</v>
      </c>
      <c r="E12" s="16" t="s">
        <v>76</v>
      </c>
      <c r="F12" s="16" t="s">
        <v>96</v>
      </c>
      <c r="G12" s="16" t="s">
        <v>81</v>
      </c>
      <c r="H12" s="16" t="s">
        <v>58</v>
      </c>
      <c r="I12" s="16" t="s">
        <v>82</v>
      </c>
      <c r="J12" s="16" t="s">
        <v>143</v>
      </c>
      <c r="K12" s="16" t="s">
        <v>303</v>
      </c>
      <c r="L12" s="16" t="s">
        <v>41</v>
      </c>
      <c r="M12" s="16" t="s">
        <v>39</v>
      </c>
      <c r="N12" s="16" t="s">
        <v>41</v>
      </c>
      <c r="O12" s="16" t="s">
        <v>39</v>
      </c>
      <c r="P12" s="16" t="s">
        <v>41</v>
      </c>
      <c r="Q12" s="16" t="s">
        <v>40</v>
      </c>
      <c r="R12" s="16" t="s">
        <v>39</v>
      </c>
      <c r="S12" s="16" t="s">
        <v>39</v>
      </c>
      <c r="T12" s="16" t="s">
        <v>41</v>
      </c>
      <c r="U12" s="16" t="s">
        <v>39</v>
      </c>
      <c r="V12" s="16" t="s">
        <v>40</v>
      </c>
      <c r="W12" s="16" t="s">
        <v>40</v>
      </c>
      <c r="X12" s="16" t="s">
        <v>153</v>
      </c>
      <c r="Y12" s="17" t="str">
        <f t="shared" si="1"/>
        <v>B</v>
      </c>
      <c r="Z12" s="16">
        <f t="shared" si="2"/>
        <v>1</v>
      </c>
      <c r="AA12" s="16">
        <f t="shared" si="0"/>
        <v>1</v>
      </c>
      <c r="AB12" s="16">
        <f t="shared" si="0"/>
        <v>2</v>
      </c>
      <c r="AC12" s="16">
        <f t="shared" si="3"/>
        <v>0</v>
      </c>
      <c r="AD12" s="16">
        <f t="shared" si="0"/>
        <v>2</v>
      </c>
      <c r="AE12" s="16">
        <f t="shared" si="4"/>
        <v>2</v>
      </c>
      <c r="AF12" s="16">
        <f t="shared" si="0"/>
        <v>1</v>
      </c>
      <c r="AG12" s="16">
        <f t="shared" si="0"/>
        <v>1</v>
      </c>
      <c r="AH12" s="16">
        <f t="shared" si="0"/>
        <v>2</v>
      </c>
      <c r="AI12" s="16">
        <f t="shared" si="5"/>
        <v>0</v>
      </c>
      <c r="AJ12" s="16">
        <f t="shared" si="0"/>
        <v>3</v>
      </c>
      <c r="AK12" s="16">
        <f t="shared" si="0"/>
        <v>3</v>
      </c>
      <c r="AL12" s="16">
        <f t="shared" si="6"/>
        <v>18</v>
      </c>
      <c r="AM12" s="18" t="s">
        <v>266</v>
      </c>
      <c r="AN12" s="8" t="s">
        <v>246</v>
      </c>
      <c r="AO12" s="8" t="s">
        <v>275</v>
      </c>
      <c r="AP12" s="18"/>
      <c r="AQ12" s="18"/>
      <c r="AR12" s="18"/>
      <c r="AS12" s="18"/>
      <c r="AT12" s="18"/>
      <c r="AU12" s="18"/>
    </row>
    <row r="13" spans="1:47" ht="45.75" thickBot="1" x14ac:dyDescent="0.3">
      <c r="A13" s="16" t="s">
        <v>111</v>
      </c>
      <c r="B13" s="16" t="s">
        <v>97</v>
      </c>
      <c r="C13" s="16" t="s">
        <v>98</v>
      </c>
      <c r="D13" s="16" t="s">
        <v>99</v>
      </c>
      <c r="E13" s="16" t="s">
        <v>100</v>
      </c>
      <c r="F13" s="16" t="s">
        <v>101</v>
      </c>
      <c r="G13" s="16" t="s">
        <v>57</v>
      </c>
      <c r="H13" s="16" t="s">
        <v>85</v>
      </c>
      <c r="I13" s="16" t="s">
        <v>154</v>
      </c>
      <c r="K13" s="16" t="s">
        <v>303</v>
      </c>
      <c r="L13" s="16" t="s">
        <v>40</v>
      </c>
      <c r="M13" s="16" t="s">
        <v>39</v>
      </c>
      <c r="N13" s="16" t="s">
        <v>40</v>
      </c>
      <c r="O13" s="16" t="s">
        <v>39</v>
      </c>
      <c r="P13" s="16" t="s">
        <v>41</v>
      </c>
      <c r="Q13" s="16" t="s">
        <v>41</v>
      </c>
      <c r="R13" s="16" t="s">
        <v>39</v>
      </c>
      <c r="S13" s="16" t="s">
        <v>39</v>
      </c>
      <c r="T13" s="16" t="s">
        <v>39</v>
      </c>
      <c r="U13" s="16" t="s">
        <v>39</v>
      </c>
      <c r="V13" s="16" t="s">
        <v>40</v>
      </c>
      <c r="W13" s="16" t="s">
        <v>40</v>
      </c>
      <c r="X13" s="16" t="s">
        <v>155</v>
      </c>
      <c r="Y13" s="17" t="str">
        <f t="shared" si="1"/>
        <v>B</v>
      </c>
      <c r="Z13" s="16">
        <f t="shared" si="2"/>
        <v>2</v>
      </c>
      <c r="AA13" s="16">
        <f t="shared" si="0"/>
        <v>1</v>
      </c>
      <c r="AB13" s="16">
        <f t="shared" si="0"/>
        <v>3</v>
      </c>
      <c r="AC13" s="16">
        <f t="shared" si="3"/>
        <v>0</v>
      </c>
      <c r="AD13" s="16">
        <f t="shared" si="0"/>
        <v>2</v>
      </c>
      <c r="AE13" s="16">
        <f t="shared" si="4"/>
        <v>1</v>
      </c>
      <c r="AF13" s="16">
        <f t="shared" si="0"/>
        <v>1</v>
      </c>
      <c r="AG13" s="16">
        <f t="shared" si="0"/>
        <v>1</v>
      </c>
      <c r="AH13" s="16">
        <f t="shared" si="0"/>
        <v>1</v>
      </c>
      <c r="AI13" s="16">
        <f t="shared" si="5"/>
        <v>0</v>
      </c>
      <c r="AJ13" s="16">
        <f t="shared" si="0"/>
        <v>3</v>
      </c>
      <c r="AK13" s="16">
        <f t="shared" si="0"/>
        <v>3</v>
      </c>
      <c r="AL13" s="16">
        <f t="shared" si="6"/>
        <v>18</v>
      </c>
      <c r="AM13" s="18" t="s">
        <v>242</v>
      </c>
      <c r="AN13" s="8" t="s">
        <v>246</v>
      </c>
      <c r="AO13" s="8" t="s">
        <v>275</v>
      </c>
      <c r="AP13" s="18"/>
      <c r="AQ13" s="18"/>
      <c r="AR13" s="18"/>
      <c r="AS13" s="18"/>
      <c r="AT13" s="18"/>
      <c r="AU13" s="18"/>
    </row>
    <row r="14" spans="1:47" ht="36.75" thickBot="1" x14ac:dyDescent="0.3">
      <c r="A14" s="16" t="s">
        <v>109</v>
      </c>
      <c r="B14" s="16" t="s">
        <v>97</v>
      </c>
      <c r="C14" s="16" t="s">
        <v>104</v>
      </c>
      <c r="D14" s="16" t="s">
        <v>106</v>
      </c>
      <c r="E14" s="16" t="s">
        <v>76</v>
      </c>
      <c r="F14" s="16" t="s">
        <v>105</v>
      </c>
      <c r="G14" s="16" t="s">
        <v>107</v>
      </c>
      <c r="H14" s="16" t="s">
        <v>58</v>
      </c>
      <c r="J14" s="16" t="s">
        <v>108</v>
      </c>
      <c r="K14" s="16" t="s">
        <v>303</v>
      </c>
      <c r="L14" s="16" t="s">
        <v>40</v>
      </c>
      <c r="M14" s="16" t="s">
        <v>39</v>
      </c>
      <c r="N14" s="16" t="s">
        <v>39</v>
      </c>
      <c r="O14" s="16" t="s">
        <v>39</v>
      </c>
      <c r="P14" s="16" t="s">
        <v>41</v>
      </c>
      <c r="Q14" s="16" t="s">
        <v>41</v>
      </c>
      <c r="R14" s="16" t="s">
        <v>39</v>
      </c>
      <c r="S14" s="16" t="s">
        <v>39</v>
      </c>
      <c r="T14" s="16" t="s">
        <v>39</v>
      </c>
      <c r="U14" s="16" t="s">
        <v>39</v>
      </c>
      <c r="V14" s="16" t="s">
        <v>40</v>
      </c>
      <c r="W14" s="16" t="s">
        <v>40</v>
      </c>
      <c r="X14" s="16" t="s">
        <v>157</v>
      </c>
      <c r="Y14" s="17" t="str">
        <f t="shared" si="1"/>
        <v>B</v>
      </c>
      <c r="Z14" s="16">
        <f t="shared" si="2"/>
        <v>2</v>
      </c>
      <c r="AA14" s="16">
        <f t="shared" si="0"/>
        <v>1</v>
      </c>
      <c r="AB14" s="16">
        <f t="shared" si="0"/>
        <v>1</v>
      </c>
      <c r="AC14" s="16">
        <f t="shared" si="3"/>
        <v>0</v>
      </c>
      <c r="AD14" s="16">
        <f t="shared" si="0"/>
        <v>2</v>
      </c>
      <c r="AE14" s="16">
        <f t="shared" si="4"/>
        <v>1</v>
      </c>
      <c r="AF14" s="16">
        <f t="shared" si="0"/>
        <v>1</v>
      </c>
      <c r="AG14" s="16">
        <f t="shared" si="0"/>
        <v>1</v>
      </c>
      <c r="AH14" s="16">
        <f t="shared" si="0"/>
        <v>1</v>
      </c>
      <c r="AI14" s="16">
        <f t="shared" si="5"/>
        <v>0</v>
      </c>
      <c r="AJ14" s="16">
        <f t="shared" si="0"/>
        <v>3</v>
      </c>
      <c r="AK14" s="16">
        <f t="shared" si="0"/>
        <v>3</v>
      </c>
      <c r="AL14" s="16">
        <f t="shared" si="6"/>
        <v>16</v>
      </c>
      <c r="AM14" s="18" t="s">
        <v>243</v>
      </c>
      <c r="AN14" s="8" t="s">
        <v>246</v>
      </c>
      <c r="AO14" s="8" t="s">
        <v>275</v>
      </c>
      <c r="AP14" s="18"/>
      <c r="AQ14" s="18"/>
      <c r="AR14" s="18"/>
      <c r="AS14" s="18"/>
      <c r="AT14" s="18"/>
      <c r="AU14" s="18"/>
    </row>
    <row r="15" spans="1:47" ht="36.75" thickBot="1" x14ac:dyDescent="0.3">
      <c r="A15" s="16" t="s">
        <v>112</v>
      </c>
      <c r="B15" s="16" t="s">
        <v>113</v>
      </c>
      <c r="C15" s="16" t="s">
        <v>114</v>
      </c>
      <c r="D15" s="16" t="s">
        <v>115</v>
      </c>
      <c r="E15" s="16" t="s">
        <v>89</v>
      </c>
      <c r="F15" s="16" t="s">
        <v>116</v>
      </c>
      <c r="G15" s="16" t="s">
        <v>57</v>
      </c>
      <c r="H15" s="16" t="s">
        <v>85</v>
      </c>
      <c r="I15" s="16" t="s">
        <v>117</v>
      </c>
      <c r="J15" s="16" t="s">
        <v>158</v>
      </c>
      <c r="K15" s="16" t="s">
        <v>303</v>
      </c>
      <c r="L15" s="16" t="s">
        <v>40</v>
      </c>
      <c r="M15" s="16" t="s">
        <v>40</v>
      </c>
      <c r="N15" s="16" t="s">
        <v>40</v>
      </c>
      <c r="O15" s="16" t="s">
        <v>39</v>
      </c>
      <c r="P15" s="16" t="s">
        <v>41</v>
      </c>
      <c r="Q15" s="16" t="s">
        <v>41</v>
      </c>
      <c r="R15" s="16" t="s">
        <v>39</v>
      </c>
      <c r="S15" s="16" t="s">
        <v>39</v>
      </c>
      <c r="T15" s="16" t="s">
        <v>39</v>
      </c>
      <c r="U15" s="16" t="s">
        <v>39</v>
      </c>
      <c r="V15" s="16" t="s">
        <v>40</v>
      </c>
      <c r="W15" s="16" t="s">
        <v>40</v>
      </c>
      <c r="X15" s="16" t="s">
        <v>159</v>
      </c>
      <c r="Y15" s="17" t="str">
        <f t="shared" si="1"/>
        <v>B</v>
      </c>
      <c r="Z15" s="16">
        <f t="shared" si="2"/>
        <v>2</v>
      </c>
      <c r="AA15" s="16">
        <f t="shared" si="0"/>
        <v>3</v>
      </c>
      <c r="AB15" s="16">
        <f t="shared" si="0"/>
        <v>3</v>
      </c>
      <c r="AC15" s="16">
        <f t="shared" si="3"/>
        <v>0</v>
      </c>
      <c r="AD15" s="16">
        <f t="shared" si="0"/>
        <v>2</v>
      </c>
      <c r="AE15" s="16">
        <f t="shared" si="4"/>
        <v>1</v>
      </c>
      <c r="AF15" s="16">
        <f t="shared" si="0"/>
        <v>1</v>
      </c>
      <c r="AG15" s="16">
        <f t="shared" si="0"/>
        <v>1</v>
      </c>
      <c r="AH15" s="16">
        <f t="shared" si="0"/>
        <v>1</v>
      </c>
      <c r="AI15" s="16">
        <f t="shared" si="5"/>
        <v>0</v>
      </c>
      <c r="AJ15" s="16">
        <f t="shared" si="0"/>
        <v>3</v>
      </c>
      <c r="AK15" s="16">
        <f t="shared" si="0"/>
        <v>3</v>
      </c>
      <c r="AL15" s="16">
        <f t="shared" si="6"/>
        <v>20</v>
      </c>
      <c r="AM15" s="18" t="s">
        <v>240</v>
      </c>
      <c r="AN15" s="18" t="s">
        <v>89</v>
      </c>
      <c r="AO15" s="8" t="s">
        <v>275</v>
      </c>
      <c r="AP15" s="18"/>
      <c r="AQ15" s="18"/>
      <c r="AR15" s="18"/>
      <c r="AS15" s="18"/>
      <c r="AT15" s="18"/>
      <c r="AU15" s="18"/>
    </row>
    <row r="16" spans="1:47" ht="45.75" thickBot="1" x14ac:dyDescent="0.3">
      <c r="A16" s="16" t="s">
        <v>109</v>
      </c>
      <c r="B16" s="16" t="s">
        <v>118</v>
      </c>
      <c r="C16" s="16" t="s">
        <v>119</v>
      </c>
      <c r="D16" s="16" t="s">
        <v>120</v>
      </c>
      <c r="E16" s="16" t="s">
        <v>76</v>
      </c>
      <c r="F16" s="16" t="s">
        <v>105</v>
      </c>
      <c r="G16" s="16" t="s">
        <v>121</v>
      </c>
      <c r="H16" s="16" t="s">
        <v>122</v>
      </c>
      <c r="J16" s="16" t="s">
        <v>123</v>
      </c>
      <c r="K16" s="16" t="s">
        <v>303</v>
      </c>
      <c r="L16" s="16" t="s">
        <v>39</v>
      </c>
      <c r="M16" s="16" t="s">
        <v>41</v>
      </c>
      <c r="N16" s="16" t="s">
        <v>41</v>
      </c>
      <c r="O16" s="16" t="s">
        <v>39</v>
      </c>
      <c r="P16" s="16" t="s">
        <v>41</v>
      </c>
      <c r="Q16" s="16" t="s">
        <v>40</v>
      </c>
      <c r="R16" s="16" t="s">
        <v>39</v>
      </c>
      <c r="S16" s="16" t="s">
        <v>39</v>
      </c>
      <c r="T16" s="16" t="s">
        <v>39</v>
      </c>
      <c r="U16" s="16" t="s">
        <v>39</v>
      </c>
      <c r="V16" s="16" t="s">
        <v>40</v>
      </c>
      <c r="W16" s="16" t="s">
        <v>40</v>
      </c>
      <c r="X16" s="16" t="s">
        <v>160</v>
      </c>
      <c r="Y16" s="17" t="str">
        <f t="shared" si="1"/>
        <v>B</v>
      </c>
      <c r="Z16" s="16">
        <f t="shared" si="2"/>
        <v>0</v>
      </c>
      <c r="AA16" s="16">
        <f t="shared" si="0"/>
        <v>2</v>
      </c>
      <c r="AB16" s="16">
        <f t="shared" si="0"/>
        <v>2</v>
      </c>
      <c r="AC16" s="16">
        <f t="shared" si="3"/>
        <v>0</v>
      </c>
      <c r="AD16" s="16">
        <f t="shared" si="0"/>
        <v>2</v>
      </c>
      <c r="AE16" s="16">
        <f t="shared" si="4"/>
        <v>2</v>
      </c>
      <c r="AF16" s="16">
        <f t="shared" si="0"/>
        <v>1</v>
      </c>
      <c r="AG16" s="16">
        <f t="shared" si="0"/>
        <v>1</v>
      </c>
      <c r="AH16" s="16">
        <f t="shared" si="0"/>
        <v>1</v>
      </c>
      <c r="AI16" s="16">
        <f t="shared" si="5"/>
        <v>0</v>
      </c>
      <c r="AJ16" s="16">
        <f t="shared" si="0"/>
        <v>3</v>
      </c>
      <c r="AK16" s="16">
        <f t="shared" si="0"/>
        <v>3</v>
      </c>
      <c r="AL16" s="16">
        <f t="shared" si="6"/>
        <v>17</v>
      </c>
      <c r="AM16" s="18" t="s">
        <v>267</v>
      </c>
      <c r="AN16" s="18" t="s">
        <v>76</v>
      </c>
      <c r="AO16" s="8" t="s">
        <v>275</v>
      </c>
      <c r="AP16" s="18"/>
      <c r="AQ16" s="18"/>
      <c r="AR16" s="18"/>
      <c r="AS16" s="18"/>
      <c r="AT16" s="18"/>
      <c r="AU16" s="18"/>
    </row>
    <row r="17" spans="1:47" ht="96.75" thickBot="1" x14ac:dyDescent="0.3">
      <c r="A17" s="16" t="s">
        <v>112</v>
      </c>
      <c r="B17" s="16" t="s">
        <v>124</v>
      </c>
      <c r="C17" s="16" t="s">
        <v>125</v>
      </c>
      <c r="D17" s="16" t="s">
        <v>126</v>
      </c>
      <c r="E17" s="16" t="s">
        <v>89</v>
      </c>
      <c r="F17" s="16" t="s">
        <v>127</v>
      </c>
      <c r="G17" s="16" t="s">
        <v>57</v>
      </c>
      <c r="H17" s="16" t="s">
        <v>85</v>
      </c>
      <c r="I17" s="16" t="s">
        <v>161</v>
      </c>
      <c r="J17" s="16" t="s">
        <v>162</v>
      </c>
      <c r="K17" s="16" t="s">
        <v>303</v>
      </c>
      <c r="L17" s="16" t="s">
        <v>39</v>
      </c>
      <c r="M17" s="16" t="s">
        <v>40</v>
      </c>
      <c r="N17" s="16" t="s">
        <v>40</v>
      </c>
      <c r="O17" s="16" t="s">
        <v>39</v>
      </c>
      <c r="P17" s="16" t="s">
        <v>41</v>
      </c>
      <c r="Q17" s="16" t="s">
        <v>41</v>
      </c>
      <c r="R17" s="16" t="s">
        <v>39</v>
      </c>
      <c r="S17" s="16" t="s">
        <v>39</v>
      </c>
      <c r="T17" s="16" t="s">
        <v>39</v>
      </c>
      <c r="U17" s="16" t="s">
        <v>39</v>
      </c>
      <c r="V17" s="16" t="s">
        <v>40</v>
      </c>
      <c r="W17" s="16" t="s">
        <v>40</v>
      </c>
      <c r="X17" s="16" t="s">
        <v>163</v>
      </c>
      <c r="Y17" s="17" t="str">
        <f t="shared" si="1"/>
        <v>B</v>
      </c>
      <c r="Z17" s="16">
        <f t="shared" si="2"/>
        <v>0</v>
      </c>
      <c r="AA17" s="16">
        <f t="shared" si="0"/>
        <v>3</v>
      </c>
      <c r="AB17" s="16">
        <f t="shared" si="0"/>
        <v>3</v>
      </c>
      <c r="AC17" s="16">
        <f t="shared" si="3"/>
        <v>0</v>
      </c>
      <c r="AD17" s="16">
        <f t="shared" si="0"/>
        <v>2</v>
      </c>
      <c r="AE17" s="16">
        <f t="shared" si="4"/>
        <v>1</v>
      </c>
      <c r="AF17" s="16">
        <f t="shared" si="0"/>
        <v>1</v>
      </c>
      <c r="AG17" s="16">
        <f t="shared" si="0"/>
        <v>1</v>
      </c>
      <c r="AH17" s="16">
        <f t="shared" si="0"/>
        <v>1</v>
      </c>
      <c r="AI17" s="16">
        <f t="shared" si="5"/>
        <v>0</v>
      </c>
      <c r="AJ17" s="16">
        <f t="shared" si="0"/>
        <v>3</v>
      </c>
      <c r="AK17" s="16">
        <f t="shared" si="0"/>
        <v>3</v>
      </c>
      <c r="AL17" s="16">
        <f t="shared" si="6"/>
        <v>18</v>
      </c>
      <c r="AM17" s="18" t="s">
        <v>268</v>
      </c>
      <c r="AN17" s="18" t="s">
        <v>89</v>
      </c>
      <c r="AO17" s="8" t="s">
        <v>275</v>
      </c>
      <c r="AP17" s="18"/>
      <c r="AQ17" s="18"/>
      <c r="AR17" s="18"/>
      <c r="AS17" s="18"/>
      <c r="AT17" s="18"/>
      <c r="AU17" s="18"/>
    </row>
    <row r="18" spans="1:47" ht="68.25" thickBot="1" x14ac:dyDescent="0.3">
      <c r="A18" s="16" t="s">
        <v>35</v>
      </c>
      <c r="B18" s="16" t="s">
        <v>164</v>
      </c>
      <c r="C18" s="16" t="s">
        <v>165</v>
      </c>
      <c r="D18" s="16" t="s">
        <v>184</v>
      </c>
      <c r="E18" s="16" t="s">
        <v>185</v>
      </c>
      <c r="F18" s="16" t="s">
        <v>186</v>
      </c>
      <c r="G18" s="16" t="s">
        <v>188</v>
      </c>
      <c r="H18" s="16" t="s">
        <v>233</v>
      </c>
      <c r="I18" s="16" t="s">
        <v>234</v>
      </c>
      <c r="J18" s="16" t="s">
        <v>190</v>
      </c>
      <c r="K18" s="16" t="s">
        <v>303</v>
      </c>
      <c r="L18" s="16" t="s">
        <v>40</v>
      </c>
      <c r="M18" s="16" t="s">
        <v>41</v>
      </c>
      <c r="N18" s="16" t="s">
        <v>40</v>
      </c>
      <c r="O18" s="16" t="s">
        <v>39</v>
      </c>
      <c r="P18" s="16" t="s">
        <v>41</v>
      </c>
      <c r="Q18" s="16" t="s">
        <v>41</v>
      </c>
      <c r="R18" s="16" t="s">
        <v>39</v>
      </c>
      <c r="S18" s="16" t="s">
        <v>39</v>
      </c>
      <c r="T18" s="16" t="s">
        <v>39</v>
      </c>
      <c r="U18" s="16" t="s">
        <v>39</v>
      </c>
      <c r="V18" s="16" t="s">
        <v>40</v>
      </c>
      <c r="W18" s="16" t="s">
        <v>40</v>
      </c>
      <c r="X18" s="16" t="s">
        <v>280</v>
      </c>
      <c r="Y18" s="17" t="str">
        <f t="shared" si="1"/>
        <v>B</v>
      </c>
      <c r="Z18" s="16">
        <f t="shared" si="2"/>
        <v>2</v>
      </c>
      <c r="AA18" s="16">
        <f t="shared" ref="AA18:AB36" si="7">IF(M18="A",3,(IF(M18="M",2,(IF(M18="B",1,"")))))</f>
        <v>2</v>
      </c>
      <c r="AB18" s="16">
        <f t="shared" si="7"/>
        <v>3</v>
      </c>
      <c r="AC18" s="16">
        <f t="shared" si="3"/>
        <v>0</v>
      </c>
      <c r="AD18" s="16">
        <f t="shared" ref="AD18:AD36" si="8">IF(P18="A",3,(IF(P18="M",2,(IF(P18="B",1,"")))))</f>
        <v>2</v>
      </c>
      <c r="AE18" s="16">
        <f t="shared" si="4"/>
        <v>1</v>
      </c>
      <c r="AF18" s="16">
        <f t="shared" ref="AF18:AH36" si="9">IF(R18="A",3,(IF(R18="M",2,(IF(R18="B",1,"")))))</f>
        <v>1</v>
      </c>
      <c r="AG18" s="16">
        <f t="shared" si="9"/>
        <v>1</v>
      </c>
      <c r="AH18" s="16">
        <f t="shared" si="9"/>
        <v>1</v>
      </c>
      <c r="AI18" s="16">
        <f t="shared" si="5"/>
        <v>0</v>
      </c>
      <c r="AJ18" s="16">
        <f t="shared" ref="AJ18:AK36" si="10">IF(V18="A",3,(IF(V18="M",2,(IF(V18="B",1,"")))))</f>
        <v>3</v>
      </c>
      <c r="AK18" s="16">
        <f t="shared" si="10"/>
        <v>3</v>
      </c>
      <c r="AL18" s="16">
        <f t="shared" si="6"/>
        <v>19</v>
      </c>
      <c r="AM18" s="18" t="s">
        <v>244</v>
      </c>
      <c r="AN18" s="18" t="s">
        <v>239</v>
      </c>
      <c r="AO18" s="8" t="s">
        <v>275</v>
      </c>
      <c r="AP18" s="18"/>
      <c r="AQ18" s="18"/>
      <c r="AR18" s="18"/>
      <c r="AS18" s="18"/>
      <c r="AT18" s="18"/>
      <c r="AU18" s="18"/>
    </row>
    <row r="19" spans="1:47" ht="68.25" thickBot="1" x14ac:dyDescent="0.3">
      <c r="A19" s="16" t="s">
        <v>35</v>
      </c>
      <c r="B19" s="16" t="s">
        <v>164</v>
      </c>
      <c r="C19" s="16" t="s">
        <v>166</v>
      </c>
      <c r="D19" s="16" t="s">
        <v>187</v>
      </c>
      <c r="E19" s="16" t="s">
        <v>185</v>
      </c>
      <c r="F19" s="16" t="s">
        <v>186</v>
      </c>
      <c r="G19" s="16" t="s">
        <v>188</v>
      </c>
      <c r="H19" s="16" t="s">
        <v>235</v>
      </c>
      <c r="J19" s="16" t="s">
        <v>191</v>
      </c>
      <c r="K19" s="16" t="s">
        <v>303</v>
      </c>
      <c r="L19" s="16" t="s">
        <v>41</v>
      </c>
      <c r="M19" s="16" t="s">
        <v>40</v>
      </c>
      <c r="N19" s="16" t="s">
        <v>40</v>
      </c>
      <c r="O19" s="16" t="s">
        <v>39</v>
      </c>
      <c r="P19" s="16" t="s">
        <v>41</v>
      </c>
      <c r="Q19" s="16" t="s">
        <v>40</v>
      </c>
      <c r="R19" s="16" t="s">
        <v>39</v>
      </c>
      <c r="S19" s="16" t="s">
        <v>39</v>
      </c>
      <c r="T19" s="16" t="s">
        <v>39</v>
      </c>
      <c r="U19" s="16" t="s">
        <v>39</v>
      </c>
      <c r="V19" s="16" t="s">
        <v>40</v>
      </c>
      <c r="W19" s="16" t="s">
        <v>40</v>
      </c>
      <c r="X19" s="16" t="s">
        <v>280</v>
      </c>
      <c r="Y19" s="17" t="str">
        <f t="shared" si="1"/>
        <v>B</v>
      </c>
      <c r="Z19" s="16">
        <f t="shared" si="2"/>
        <v>1</v>
      </c>
      <c r="AA19" s="16">
        <f t="shared" si="7"/>
        <v>3</v>
      </c>
      <c r="AB19" s="16">
        <f t="shared" si="7"/>
        <v>3</v>
      </c>
      <c r="AC19" s="16">
        <f t="shared" si="3"/>
        <v>0</v>
      </c>
      <c r="AD19" s="16">
        <f t="shared" si="8"/>
        <v>2</v>
      </c>
      <c r="AE19" s="16">
        <f t="shared" si="4"/>
        <v>2</v>
      </c>
      <c r="AF19" s="16">
        <f t="shared" si="9"/>
        <v>1</v>
      </c>
      <c r="AG19" s="16">
        <f t="shared" si="9"/>
        <v>1</v>
      </c>
      <c r="AH19" s="16">
        <f t="shared" si="9"/>
        <v>1</v>
      </c>
      <c r="AI19" s="16">
        <f t="shared" si="5"/>
        <v>0</v>
      </c>
      <c r="AJ19" s="16">
        <f t="shared" si="10"/>
        <v>3</v>
      </c>
      <c r="AK19" s="16">
        <f t="shared" si="10"/>
        <v>3</v>
      </c>
      <c r="AL19" s="16">
        <f t="shared" si="6"/>
        <v>20</v>
      </c>
      <c r="AM19" s="18" t="s">
        <v>245</v>
      </c>
      <c r="AN19" s="18" t="s">
        <v>239</v>
      </c>
      <c r="AO19" s="8" t="s">
        <v>275</v>
      </c>
      <c r="AP19" s="18"/>
      <c r="AQ19" s="18"/>
      <c r="AR19" s="18"/>
      <c r="AS19" s="18"/>
      <c r="AT19" s="18"/>
      <c r="AU19" s="18"/>
    </row>
    <row r="20" spans="1:47" ht="48.75" thickBot="1" x14ac:dyDescent="0.3">
      <c r="A20" s="16" t="s">
        <v>35</v>
      </c>
      <c r="B20" s="16" t="s">
        <v>164</v>
      </c>
      <c r="C20" s="16" t="s">
        <v>167</v>
      </c>
      <c r="D20" s="16" t="s">
        <v>189</v>
      </c>
      <c r="E20" s="16" t="s">
        <v>185</v>
      </c>
      <c r="F20" s="16" t="s">
        <v>186</v>
      </c>
      <c r="G20" s="16" t="s">
        <v>188</v>
      </c>
      <c r="H20" s="16" t="s">
        <v>235</v>
      </c>
      <c r="J20" s="16" t="s">
        <v>192</v>
      </c>
      <c r="K20" s="16" t="s">
        <v>303</v>
      </c>
      <c r="L20" s="16" t="s">
        <v>41</v>
      </c>
      <c r="M20" s="16" t="s">
        <v>40</v>
      </c>
      <c r="N20" s="16" t="s">
        <v>40</v>
      </c>
      <c r="O20" s="16" t="s">
        <v>41</v>
      </c>
      <c r="P20" s="16" t="s">
        <v>39</v>
      </c>
      <c r="Q20" s="16" t="s">
        <v>41</v>
      </c>
      <c r="R20" s="16" t="s">
        <v>39</v>
      </c>
      <c r="S20" s="16" t="s">
        <v>39</v>
      </c>
      <c r="T20" s="16" t="s">
        <v>39</v>
      </c>
      <c r="U20" s="16" t="s">
        <v>39</v>
      </c>
      <c r="V20" s="16" t="s">
        <v>40</v>
      </c>
      <c r="W20" s="16" t="s">
        <v>40</v>
      </c>
      <c r="X20" s="16" t="s">
        <v>281</v>
      </c>
      <c r="Y20" s="17" t="str">
        <f t="shared" si="1"/>
        <v>B</v>
      </c>
      <c r="Z20" s="16">
        <f t="shared" si="2"/>
        <v>1</v>
      </c>
      <c r="AA20" s="16">
        <f t="shared" si="7"/>
        <v>3</v>
      </c>
      <c r="AB20" s="16">
        <f t="shared" si="7"/>
        <v>3</v>
      </c>
      <c r="AC20" s="16">
        <f t="shared" si="3"/>
        <v>1</v>
      </c>
      <c r="AD20" s="16">
        <f t="shared" si="8"/>
        <v>1</v>
      </c>
      <c r="AE20" s="16">
        <f t="shared" si="4"/>
        <v>1</v>
      </c>
      <c r="AF20" s="16">
        <f t="shared" si="9"/>
        <v>1</v>
      </c>
      <c r="AG20" s="16">
        <f t="shared" si="9"/>
        <v>1</v>
      </c>
      <c r="AH20" s="16">
        <f t="shared" si="9"/>
        <v>1</v>
      </c>
      <c r="AI20" s="16">
        <f t="shared" si="5"/>
        <v>0</v>
      </c>
      <c r="AJ20" s="16">
        <f t="shared" si="10"/>
        <v>3</v>
      </c>
      <c r="AK20" s="16">
        <f t="shared" si="10"/>
        <v>3</v>
      </c>
      <c r="AL20" s="16">
        <f t="shared" si="6"/>
        <v>19</v>
      </c>
      <c r="AM20" s="18" t="s">
        <v>248</v>
      </c>
      <c r="AN20" s="18" t="s">
        <v>239</v>
      </c>
      <c r="AO20" s="8" t="s">
        <v>275</v>
      </c>
      <c r="AP20" s="18"/>
      <c r="AQ20" s="18"/>
      <c r="AR20" s="18"/>
      <c r="AS20" s="18"/>
      <c r="AT20" s="18"/>
      <c r="AU20" s="18"/>
    </row>
    <row r="21" spans="1:47" ht="48.75" thickBot="1" x14ac:dyDescent="0.3">
      <c r="A21" s="16" t="s">
        <v>35</v>
      </c>
      <c r="B21" s="16" t="s">
        <v>164</v>
      </c>
      <c r="C21" s="16" t="s">
        <v>168</v>
      </c>
      <c r="D21" s="16" t="s">
        <v>193</v>
      </c>
      <c r="E21" s="16" t="s">
        <v>185</v>
      </c>
      <c r="F21" s="16" t="s">
        <v>186</v>
      </c>
      <c r="G21" s="16" t="s">
        <v>188</v>
      </c>
      <c r="H21" s="16" t="s">
        <v>235</v>
      </c>
      <c r="J21" s="16" t="s">
        <v>194</v>
      </c>
      <c r="K21" s="16" t="s">
        <v>303</v>
      </c>
      <c r="L21" s="16" t="s">
        <v>41</v>
      </c>
      <c r="M21" s="16" t="s">
        <v>40</v>
      </c>
      <c r="N21" s="16" t="s">
        <v>40</v>
      </c>
      <c r="O21" s="16" t="s">
        <v>41</v>
      </c>
      <c r="P21" s="16" t="s">
        <v>39</v>
      </c>
      <c r="Q21" s="16" t="s">
        <v>41</v>
      </c>
      <c r="R21" s="16" t="s">
        <v>39</v>
      </c>
      <c r="S21" s="16" t="s">
        <v>39</v>
      </c>
      <c r="T21" s="16" t="s">
        <v>39</v>
      </c>
      <c r="U21" s="16" t="s">
        <v>39</v>
      </c>
      <c r="V21" s="16" t="s">
        <v>40</v>
      </c>
      <c r="W21" s="16" t="s">
        <v>40</v>
      </c>
      <c r="X21" s="16" t="s">
        <v>282</v>
      </c>
      <c r="Y21" s="17" t="str">
        <f t="shared" si="1"/>
        <v>B</v>
      </c>
      <c r="Z21" s="16">
        <f t="shared" si="2"/>
        <v>1</v>
      </c>
      <c r="AA21" s="16">
        <f t="shared" si="7"/>
        <v>3</v>
      </c>
      <c r="AB21" s="16">
        <f t="shared" si="7"/>
        <v>3</v>
      </c>
      <c r="AC21" s="16">
        <f t="shared" si="3"/>
        <v>1</v>
      </c>
      <c r="AD21" s="16">
        <f t="shared" si="8"/>
        <v>1</v>
      </c>
      <c r="AE21" s="16">
        <f t="shared" si="4"/>
        <v>1</v>
      </c>
      <c r="AF21" s="16">
        <f t="shared" si="9"/>
        <v>1</v>
      </c>
      <c r="AG21" s="16">
        <f t="shared" si="9"/>
        <v>1</v>
      </c>
      <c r="AH21" s="16">
        <f t="shared" si="9"/>
        <v>1</v>
      </c>
      <c r="AI21" s="16">
        <f t="shared" si="5"/>
        <v>0</v>
      </c>
      <c r="AJ21" s="16">
        <f t="shared" si="10"/>
        <v>3</v>
      </c>
      <c r="AK21" s="16">
        <f t="shared" si="10"/>
        <v>3</v>
      </c>
      <c r="AL21" s="16">
        <f t="shared" si="6"/>
        <v>19</v>
      </c>
      <c r="AM21" s="18" t="s">
        <v>248</v>
      </c>
      <c r="AN21" s="18" t="s">
        <v>239</v>
      </c>
      <c r="AO21" s="8" t="s">
        <v>275</v>
      </c>
      <c r="AP21" s="18"/>
      <c r="AQ21" s="18"/>
      <c r="AR21" s="18"/>
      <c r="AS21" s="18"/>
      <c r="AT21" s="18"/>
      <c r="AU21" s="18"/>
    </row>
    <row r="22" spans="1:47" ht="60.75" thickBot="1" x14ac:dyDescent="0.3">
      <c r="A22" s="16" t="s">
        <v>35</v>
      </c>
      <c r="B22" s="16" t="s">
        <v>164</v>
      </c>
      <c r="C22" s="16" t="s">
        <v>169</v>
      </c>
      <c r="D22" s="16" t="s">
        <v>195</v>
      </c>
      <c r="E22" s="16" t="s">
        <v>185</v>
      </c>
      <c r="F22" s="16" t="s">
        <v>186</v>
      </c>
      <c r="G22" s="16" t="s">
        <v>188</v>
      </c>
      <c r="H22" s="16" t="s">
        <v>235</v>
      </c>
      <c r="J22" s="16" t="s">
        <v>196</v>
      </c>
      <c r="K22" s="16" t="s">
        <v>303</v>
      </c>
      <c r="L22" s="16" t="s">
        <v>40</v>
      </c>
      <c r="M22" s="16" t="s">
        <v>40</v>
      </c>
      <c r="N22" s="16" t="s">
        <v>40</v>
      </c>
      <c r="O22" s="16" t="s">
        <v>39</v>
      </c>
      <c r="P22" s="16" t="s">
        <v>39</v>
      </c>
      <c r="Q22" s="16" t="s">
        <v>41</v>
      </c>
      <c r="R22" s="16" t="s">
        <v>39</v>
      </c>
      <c r="S22" s="16" t="s">
        <v>39</v>
      </c>
      <c r="T22" s="16" t="s">
        <v>39</v>
      </c>
      <c r="U22" s="16" t="s">
        <v>39</v>
      </c>
      <c r="V22" s="16" t="s">
        <v>40</v>
      </c>
      <c r="W22" s="16" t="s">
        <v>40</v>
      </c>
      <c r="X22" s="16" t="s">
        <v>284</v>
      </c>
      <c r="Y22" s="17" t="str">
        <f t="shared" si="1"/>
        <v>B</v>
      </c>
      <c r="Z22" s="16">
        <f t="shared" si="2"/>
        <v>2</v>
      </c>
      <c r="AA22" s="16">
        <f t="shared" si="7"/>
        <v>3</v>
      </c>
      <c r="AB22" s="16">
        <f t="shared" si="7"/>
        <v>3</v>
      </c>
      <c r="AC22" s="16">
        <f t="shared" si="3"/>
        <v>0</v>
      </c>
      <c r="AD22" s="16">
        <f t="shared" si="8"/>
        <v>1</v>
      </c>
      <c r="AE22" s="16">
        <f t="shared" si="4"/>
        <v>1</v>
      </c>
      <c r="AF22" s="16">
        <f t="shared" si="9"/>
        <v>1</v>
      </c>
      <c r="AG22" s="16">
        <f t="shared" si="9"/>
        <v>1</v>
      </c>
      <c r="AH22" s="16">
        <f t="shared" si="9"/>
        <v>1</v>
      </c>
      <c r="AI22" s="16">
        <f t="shared" si="5"/>
        <v>0</v>
      </c>
      <c r="AJ22" s="16">
        <f t="shared" si="10"/>
        <v>3</v>
      </c>
      <c r="AK22" s="16">
        <f t="shared" si="10"/>
        <v>3</v>
      </c>
      <c r="AL22" s="16">
        <f t="shared" si="6"/>
        <v>19</v>
      </c>
      <c r="AM22" s="18" t="s">
        <v>249</v>
      </c>
      <c r="AN22" s="18" t="s">
        <v>239</v>
      </c>
      <c r="AO22" s="8" t="s">
        <v>275</v>
      </c>
      <c r="AP22" s="18"/>
      <c r="AQ22" s="18"/>
      <c r="AR22" s="18"/>
      <c r="AS22" s="18"/>
      <c r="AT22" s="18"/>
      <c r="AU22" s="18"/>
    </row>
    <row r="23" spans="1:47" ht="60.75" thickBot="1" x14ac:dyDescent="0.3">
      <c r="A23" s="16" t="s">
        <v>35</v>
      </c>
      <c r="B23" s="16" t="s">
        <v>164</v>
      </c>
      <c r="C23" s="16" t="s">
        <v>170</v>
      </c>
      <c r="D23" s="16" t="s">
        <v>197</v>
      </c>
      <c r="E23" s="16" t="s">
        <v>185</v>
      </c>
      <c r="F23" s="16" t="s">
        <v>186</v>
      </c>
      <c r="G23" s="16" t="s">
        <v>188</v>
      </c>
      <c r="H23" s="16" t="s">
        <v>235</v>
      </c>
      <c r="J23" s="16" t="s">
        <v>196</v>
      </c>
      <c r="K23" s="16" t="s">
        <v>303</v>
      </c>
      <c r="L23" s="16" t="s">
        <v>39</v>
      </c>
      <c r="M23" s="16" t="s">
        <v>40</v>
      </c>
      <c r="N23" s="16" t="s">
        <v>40</v>
      </c>
      <c r="O23" s="16" t="s">
        <v>39</v>
      </c>
      <c r="P23" s="16" t="s">
        <v>40</v>
      </c>
      <c r="Q23" s="16" t="s">
        <v>41</v>
      </c>
      <c r="R23" s="16" t="s">
        <v>39</v>
      </c>
      <c r="S23" s="16" t="s">
        <v>39</v>
      </c>
      <c r="T23" s="16" t="s">
        <v>39</v>
      </c>
      <c r="U23" s="16" t="s">
        <v>39</v>
      </c>
      <c r="V23" s="16" t="s">
        <v>40</v>
      </c>
      <c r="W23" s="16" t="s">
        <v>40</v>
      </c>
      <c r="X23" s="16" t="s">
        <v>283</v>
      </c>
      <c r="Y23" s="17" t="str">
        <f t="shared" si="1"/>
        <v>B</v>
      </c>
      <c r="Z23" s="16">
        <f t="shared" si="2"/>
        <v>0</v>
      </c>
      <c r="AA23" s="16">
        <f t="shared" si="7"/>
        <v>3</v>
      </c>
      <c r="AB23" s="16">
        <f t="shared" si="7"/>
        <v>3</v>
      </c>
      <c r="AC23" s="16">
        <f t="shared" si="3"/>
        <v>0</v>
      </c>
      <c r="AD23" s="16">
        <f t="shared" si="8"/>
        <v>3</v>
      </c>
      <c r="AE23" s="16">
        <f t="shared" si="4"/>
        <v>1</v>
      </c>
      <c r="AF23" s="16">
        <f t="shared" si="9"/>
        <v>1</v>
      </c>
      <c r="AG23" s="16">
        <f t="shared" si="9"/>
        <v>1</v>
      </c>
      <c r="AH23" s="16">
        <f t="shared" si="9"/>
        <v>1</v>
      </c>
      <c r="AI23" s="16">
        <f t="shared" si="5"/>
        <v>0</v>
      </c>
      <c r="AJ23" s="16">
        <f t="shared" si="10"/>
        <v>3</v>
      </c>
      <c r="AK23" s="16">
        <f t="shared" si="10"/>
        <v>3</v>
      </c>
      <c r="AL23" s="16">
        <f t="shared" si="6"/>
        <v>19</v>
      </c>
      <c r="AM23" s="18" t="s">
        <v>249</v>
      </c>
      <c r="AN23" s="18" t="s">
        <v>239</v>
      </c>
      <c r="AO23" s="8" t="s">
        <v>275</v>
      </c>
      <c r="AP23" s="18"/>
      <c r="AQ23" s="18"/>
      <c r="AR23" s="18"/>
      <c r="AS23" s="18"/>
      <c r="AT23" s="18"/>
      <c r="AU23" s="18"/>
    </row>
    <row r="24" spans="1:47" ht="60.75" thickBot="1" x14ac:dyDescent="0.3">
      <c r="A24" s="16" t="s">
        <v>35</v>
      </c>
      <c r="B24" s="16" t="s">
        <v>164</v>
      </c>
      <c r="C24" s="16" t="s">
        <v>171</v>
      </c>
      <c r="D24" s="16" t="s">
        <v>198</v>
      </c>
      <c r="E24" s="16" t="s">
        <v>185</v>
      </c>
      <c r="F24" s="16" t="s">
        <v>186</v>
      </c>
      <c r="G24" s="16" t="s">
        <v>188</v>
      </c>
      <c r="H24" s="16" t="s">
        <v>235</v>
      </c>
      <c r="J24" s="16" t="s">
        <v>199</v>
      </c>
      <c r="K24" s="16" t="s">
        <v>303</v>
      </c>
      <c r="L24" s="16" t="s">
        <v>40</v>
      </c>
      <c r="M24" s="16" t="s">
        <v>41</v>
      </c>
      <c r="N24" s="16" t="s">
        <v>40</v>
      </c>
      <c r="O24" s="16" t="s">
        <v>41</v>
      </c>
      <c r="P24" s="16" t="s">
        <v>41</v>
      </c>
      <c r="Q24" s="16" t="s">
        <v>41</v>
      </c>
      <c r="R24" s="16" t="s">
        <v>39</v>
      </c>
      <c r="S24" s="16" t="s">
        <v>39</v>
      </c>
      <c r="T24" s="16" t="s">
        <v>39</v>
      </c>
      <c r="U24" s="16" t="s">
        <v>39</v>
      </c>
      <c r="V24" s="16" t="s">
        <v>40</v>
      </c>
      <c r="W24" s="16" t="s">
        <v>40</v>
      </c>
      <c r="X24" s="16" t="s">
        <v>285</v>
      </c>
      <c r="Y24" s="17" t="str">
        <f t="shared" si="1"/>
        <v>B</v>
      </c>
      <c r="Z24" s="16">
        <f t="shared" si="2"/>
        <v>2</v>
      </c>
      <c r="AA24" s="16">
        <f t="shared" si="7"/>
        <v>2</v>
      </c>
      <c r="AB24" s="16">
        <f t="shared" si="7"/>
        <v>3</v>
      </c>
      <c r="AC24" s="16">
        <f t="shared" si="3"/>
        <v>1</v>
      </c>
      <c r="AD24" s="16">
        <f t="shared" si="8"/>
        <v>2</v>
      </c>
      <c r="AE24" s="16">
        <f t="shared" si="4"/>
        <v>1</v>
      </c>
      <c r="AF24" s="16">
        <f t="shared" si="9"/>
        <v>1</v>
      </c>
      <c r="AG24" s="16">
        <f t="shared" si="9"/>
        <v>1</v>
      </c>
      <c r="AH24" s="16">
        <f t="shared" si="9"/>
        <v>1</v>
      </c>
      <c r="AI24" s="16">
        <f t="shared" si="5"/>
        <v>0</v>
      </c>
      <c r="AJ24" s="16">
        <f t="shared" si="10"/>
        <v>3</v>
      </c>
      <c r="AK24" s="16">
        <f t="shared" si="10"/>
        <v>3</v>
      </c>
      <c r="AL24" s="16">
        <f t="shared" si="6"/>
        <v>20</v>
      </c>
      <c r="AM24" s="18" t="s">
        <v>249</v>
      </c>
      <c r="AN24" s="18" t="s">
        <v>239</v>
      </c>
      <c r="AO24" s="8" t="s">
        <v>275</v>
      </c>
      <c r="AP24" s="18"/>
      <c r="AQ24" s="18"/>
      <c r="AR24" s="18"/>
      <c r="AS24" s="18"/>
      <c r="AT24" s="18"/>
      <c r="AU24" s="18"/>
    </row>
    <row r="25" spans="1:47" ht="60.75" thickBot="1" x14ac:dyDescent="0.3">
      <c r="A25" s="16" t="s">
        <v>35</v>
      </c>
      <c r="B25" s="16" t="s">
        <v>164</v>
      </c>
      <c r="C25" s="16" t="s">
        <v>172</v>
      </c>
      <c r="D25" s="16" t="s">
        <v>200</v>
      </c>
      <c r="E25" s="16" t="s">
        <v>185</v>
      </c>
      <c r="F25" s="16" t="s">
        <v>186</v>
      </c>
      <c r="G25" s="16" t="s">
        <v>188</v>
      </c>
      <c r="H25" s="16" t="s">
        <v>235</v>
      </c>
      <c r="I25" s="16" t="s">
        <v>277</v>
      </c>
      <c r="J25" s="16" t="s">
        <v>201</v>
      </c>
      <c r="K25" s="16" t="s">
        <v>303</v>
      </c>
      <c r="L25" s="16" t="s">
        <v>40</v>
      </c>
      <c r="M25" s="16" t="s">
        <v>41</v>
      </c>
      <c r="N25" s="16" t="s">
        <v>40</v>
      </c>
      <c r="O25" s="16" t="s">
        <v>40</v>
      </c>
      <c r="P25" s="16" t="s">
        <v>41</v>
      </c>
      <c r="Q25" s="16" t="s">
        <v>41</v>
      </c>
      <c r="R25" s="16" t="s">
        <v>39</v>
      </c>
      <c r="S25" s="16" t="s">
        <v>39</v>
      </c>
      <c r="T25" s="16" t="s">
        <v>39</v>
      </c>
      <c r="U25" s="16" t="s">
        <v>39</v>
      </c>
      <c r="V25" s="16" t="s">
        <v>40</v>
      </c>
      <c r="W25" s="16" t="s">
        <v>40</v>
      </c>
      <c r="X25" s="16" t="s">
        <v>286</v>
      </c>
      <c r="Y25" s="17" t="str">
        <f t="shared" si="1"/>
        <v>M</v>
      </c>
      <c r="Z25" s="16">
        <f t="shared" si="2"/>
        <v>2</v>
      </c>
      <c r="AA25" s="16">
        <f t="shared" si="7"/>
        <v>2</v>
      </c>
      <c r="AB25" s="16">
        <f t="shared" si="7"/>
        <v>3</v>
      </c>
      <c r="AC25" s="16">
        <f t="shared" si="3"/>
        <v>2</v>
      </c>
      <c r="AD25" s="16">
        <f t="shared" si="8"/>
        <v>2</v>
      </c>
      <c r="AE25" s="16">
        <f t="shared" si="4"/>
        <v>1</v>
      </c>
      <c r="AF25" s="16">
        <f t="shared" si="9"/>
        <v>1</v>
      </c>
      <c r="AG25" s="16">
        <f t="shared" si="9"/>
        <v>1</v>
      </c>
      <c r="AH25" s="16">
        <f t="shared" si="9"/>
        <v>1</v>
      </c>
      <c r="AI25" s="16">
        <f t="shared" si="5"/>
        <v>0</v>
      </c>
      <c r="AJ25" s="16">
        <f t="shared" si="10"/>
        <v>3</v>
      </c>
      <c r="AK25" s="16">
        <f t="shared" si="10"/>
        <v>3</v>
      </c>
      <c r="AL25" s="16">
        <f t="shared" si="6"/>
        <v>21</v>
      </c>
      <c r="AM25" s="18" t="s">
        <v>249</v>
      </c>
      <c r="AN25" s="18" t="s">
        <v>239</v>
      </c>
      <c r="AO25" s="8" t="s">
        <v>304</v>
      </c>
      <c r="AP25" s="18"/>
      <c r="AQ25" s="18"/>
      <c r="AR25" s="18"/>
      <c r="AS25" s="18"/>
      <c r="AT25" s="18"/>
      <c r="AU25" s="18"/>
    </row>
    <row r="26" spans="1:47" ht="57" thickBot="1" x14ac:dyDescent="0.3">
      <c r="A26" s="16" t="s">
        <v>35</v>
      </c>
      <c r="B26" s="16" t="s">
        <v>164</v>
      </c>
      <c r="C26" s="16" t="s">
        <v>173</v>
      </c>
      <c r="D26" s="16" t="s">
        <v>202</v>
      </c>
      <c r="E26" s="16" t="s">
        <v>210</v>
      </c>
      <c r="F26" s="16" t="s">
        <v>186</v>
      </c>
      <c r="G26" s="16" t="s">
        <v>188</v>
      </c>
      <c r="H26" s="16" t="s">
        <v>235</v>
      </c>
      <c r="J26" s="16" t="s">
        <v>203</v>
      </c>
      <c r="K26" s="16" t="s">
        <v>303</v>
      </c>
      <c r="L26" s="16" t="s">
        <v>39</v>
      </c>
      <c r="M26" s="16" t="s">
        <v>40</v>
      </c>
      <c r="N26" s="16" t="s">
        <v>40</v>
      </c>
      <c r="O26" s="16" t="s">
        <v>39</v>
      </c>
      <c r="P26" s="16" t="s">
        <v>41</v>
      </c>
      <c r="Q26" s="16" t="s">
        <v>40</v>
      </c>
      <c r="R26" s="16" t="s">
        <v>39</v>
      </c>
      <c r="S26" s="16" t="s">
        <v>39</v>
      </c>
      <c r="T26" s="16" t="s">
        <v>39</v>
      </c>
      <c r="U26" s="16" t="s">
        <v>39</v>
      </c>
      <c r="V26" s="16" t="s">
        <v>40</v>
      </c>
      <c r="W26" s="16" t="s">
        <v>40</v>
      </c>
      <c r="X26" s="16" t="s">
        <v>288</v>
      </c>
      <c r="Y26" s="17" t="str">
        <f t="shared" si="1"/>
        <v>B</v>
      </c>
      <c r="Z26" s="16">
        <f t="shared" si="2"/>
        <v>0</v>
      </c>
      <c r="AA26" s="16">
        <f t="shared" si="7"/>
        <v>3</v>
      </c>
      <c r="AB26" s="16">
        <f t="shared" si="7"/>
        <v>3</v>
      </c>
      <c r="AC26" s="16">
        <f t="shared" si="3"/>
        <v>0</v>
      </c>
      <c r="AD26" s="16">
        <f t="shared" si="8"/>
        <v>2</v>
      </c>
      <c r="AE26" s="16">
        <f t="shared" si="4"/>
        <v>2</v>
      </c>
      <c r="AF26" s="16">
        <f t="shared" si="9"/>
        <v>1</v>
      </c>
      <c r="AG26" s="16">
        <f t="shared" si="9"/>
        <v>1</v>
      </c>
      <c r="AH26" s="16">
        <f t="shared" si="9"/>
        <v>1</v>
      </c>
      <c r="AI26" s="16">
        <f t="shared" si="5"/>
        <v>0</v>
      </c>
      <c r="AJ26" s="16">
        <f t="shared" si="10"/>
        <v>3</v>
      </c>
      <c r="AK26" s="16">
        <f t="shared" si="10"/>
        <v>3</v>
      </c>
      <c r="AL26" s="16">
        <f t="shared" si="6"/>
        <v>19</v>
      </c>
      <c r="AM26" s="18" t="s">
        <v>250</v>
      </c>
      <c r="AN26" s="18" t="s">
        <v>239</v>
      </c>
      <c r="AO26" s="8" t="s">
        <v>275</v>
      </c>
      <c r="AP26" s="18"/>
      <c r="AQ26" s="18"/>
      <c r="AR26" s="18"/>
      <c r="AS26" s="18"/>
      <c r="AT26" s="18"/>
      <c r="AU26" s="18"/>
    </row>
    <row r="27" spans="1:47" ht="36.75" thickBot="1" x14ac:dyDescent="0.3">
      <c r="A27" s="16" t="s">
        <v>35</v>
      </c>
      <c r="B27" s="16" t="s">
        <v>164</v>
      </c>
      <c r="C27" s="16" t="s">
        <v>174</v>
      </c>
      <c r="D27" s="16" t="s">
        <v>204</v>
      </c>
      <c r="E27" s="16" t="s">
        <v>185</v>
      </c>
      <c r="F27" s="16" t="s">
        <v>205</v>
      </c>
      <c r="G27" s="16" t="s">
        <v>188</v>
      </c>
      <c r="H27" s="16" t="s">
        <v>236</v>
      </c>
      <c r="J27" s="16" t="s">
        <v>206</v>
      </c>
      <c r="K27" s="16" t="s">
        <v>303</v>
      </c>
      <c r="L27" s="16" t="s">
        <v>39</v>
      </c>
      <c r="M27" s="16" t="s">
        <v>40</v>
      </c>
      <c r="N27" s="16" t="s">
        <v>40</v>
      </c>
      <c r="O27" s="16" t="s">
        <v>39</v>
      </c>
      <c r="P27" s="16" t="s">
        <v>41</v>
      </c>
      <c r="Q27" s="16" t="s">
        <v>40</v>
      </c>
      <c r="R27" s="16" t="s">
        <v>39</v>
      </c>
      <c r="S27" s="16" t="s">
        <v>39</v>
      </c>
      <c r="T27" s="16" t="s">
        <v>39</v>
      </c>
      <c r="U27" s="16" t="s">
        <v>39</v>
      </c>
      <c r="V27" s="16" t="s">
        <v>40</v>
      </c>
      <c r="W27" s="16" t="s">
        <v>40</v>
      </c>
      <c r="X27" s="16" t="s">
        <v>287</v>
      </c>
      <c r="Y27" s="17" t="str">
        <f t="shared" si="1"/>
        <v>B</v>
      </c>
      <c r="Z27" s="16">
        <f t="shared" si="2"/>
        <v>0</v>
      </c>
      <c r="AA27" s="16">
        <f t="shared" si="7"/>
        <v>3</v>
      </c>
      <c r="AB27" s="16">
        <f t="shared" si="7"/>
        <v>3</v>
      </c>
      <c r="AC27" s="16">
        <f t="shared" si="3"/>
        <v>0</v>
      </c>
      <c r="AD27" s="16">
        <f t="shared" si="8"/>
        <v>2</v>
      </c>
      <c r="AE27" s="16">
        <f t="shared" si="4"/>
        <v>2</v>
      </c>
      <c r="AF27" s="16">
        <f t="shared" si="9"/>
        <v>1</v>
      </c>
      <c r="AG27" s="16">
        <f t="shared" si="9"/>
        <v>1</v>
      </c>
      <c r="AH27" s="16">
        <f t="shared" si="9"/>
        <v>1</v>
      </c>
      <c r="AI27" s="16">
        <f t="shared" si="5"/>
        <v>0</v>
      </c>
      <c r="AJ27" s="16">
        <f t="shared" si="10"/>
        <v>3</v>
      </c>
      <c r="AK27" s="16">
        <f t="shared" si="10"/>
        <v>3</v>
      </c>
      <c r="AL27" s="16">
        <f t="shared" si="6"/>
        <v>19</v>
      </c>
      <c r="AM27" s="18" t="s">
        <v>252</v>
      </c>
      <c r="AN27" s="18" t="s">
        <v>239</v>
      </c>
      <c r="AO27" s="8" t="s">
        <v>275</v>
      </c>
      <c r="AP27" s="18"/>
      <c r="AQ27" s="18"/>
      <c r="AR27" s="18"/>
      <c r="AS27" s="18"/>
      <c r="AT27" s="18"/>
      <c r="AU27" s="18"/>
    </row>
    <row r="28" spans="1:47" ht="113.25" thickBot="1" x14ac:dyDescent="0.3">
      <c r="A28" s="16" t="s">
        <v>35</v>
      </c>
      <c r="B28" s="16" t="s">
        <v>164</v>
      </c>
      <c r="C28" s="16" t="s">
        <v>175</v>
      </c>
      <c r="D28" s="16" t="s">
        <v>207</v>
      </c>
      <c r="E28" s="16" t="s">
        <v>185</v>
      </c>
      <c r="F28" s="16" t="s">
        <v>205</v>
      </c>
      <c r="G28" s="16" t="s">
        <v>188</v>
      </c>
      <c r="H28" s="16" t="s">
        <v>236</v>
      </c>
      <c r="J28" s="16" t="s">
        <v>208</v>
      </c>
      <c r="K28" s="16" t="s">
        <v>303</v>
      </c>
      <c r="L28" s="16" t="s">
        <v>39</v>
      </c>
      <c r="M28" s="16" t="s">
        <v>41</v>
      </c>
      <c r="N28" s="16" t="s">
        <v>40</v>
      </c>
      <c r="O28" s="16" t="s">
        <v>39</v>
      </c>
      <c r="P28" s="16" t="s">
        <v>40</v>
      </c>
      <c r="Q28" s="16" t="s">
        <v>40</v>
      </c>
      <c r="R28" s="16" t="s">
        <v>39</v>
      </c>
      <c r="S28" s="16" t="s">
        <v>39</v>
      </c>
      <c r="T28" s="16" t="s">
        <v>39</v>
      </c>
      <c r="U28" s="16" t="s">
        <v>39</v>
      </c>
      <c r="V28" s="16" t="s">
        <v>40</v>
      </c>
      <c r="W28" s="16" t="s">
        <v>40</v>
      </c>
      <c r="X28" s="16" t="s">
        <v>288</v>
      </c>
      <c r="Y28" s="17" t="str">
        <f t="shared" si="1"/>
        <v>B</v>
      </c>
      <c r="Z28" s="16">
        <f t="shared" si="2"/>
        <v>0</v>
      </c>
      <c r="AA28" s="16">
        <f t="shared" si="7"/>
        <v>2</v>
      </c>
      <c r="AB28" s="16">
        <f t="shared" si="7"/>
        <v>3</v>
      </c>
      <c r="AC28" s="16">
        <f t="shared" si="3"/>
        <v>0</v>
      </c>
      <c r="AD28" s="16">
        <f t="shared" si="8"/>
        <v>3</v>
      </c>
      <c r="AE28" s="16">
        <f t="shared" si="4"/>
        <v>2</v>
      </c>
      <c r="AF28" s="16">
        <f t="shared" si="9"/>
        <v>1</v>
      </c>
      <c r="AG28" s="16">
        <f t="shared" si="9"/>
        <v>1</v>
      </c>
      <c r="AH28" s="16">
        <f t="shared" si="9"/>
        <v>1</v>
      </c>
      <c r="AI28" s="16">
        <f t="shared" si="5"/>
        <v>0</v>
      </c>
      <c r="AJ28" s="16">
        <f t="shared" si="10"/>
        <v>3</v>
      </c>
      <c r="AK28" s="16">
        <f t="shared" si="10"/>
        <v>3</v>
      </c>
      <c r="AL28" s="16">
        <f t="shared" si="6"/>
        <v>19</v>
      </c>
      <c r="AM28" s="18" t="s">
        <v>251</v>
      </c>
      <c r="AN28" s="18" t="s">
        <v>239</v>
      </c>
      <c r="AO28" s="8" t="s">
        <v>275</v>
      </c>
      <c r="AP28" s="18"/>
      <c r="AQ28" s="18"/>
      <c r="AR28" s="18"/>
      <c r="AS28" s="18"/>
      <c r="AT28" s="18"/>
      <c r="AU28" s="18"/>
    </row>
    <row r="29" spans="1:47" ht="68.25" thickBot="1" x14ac:dyDescent="0.3">
      <c r="A29" s="16" t="s">
        <v>35</v>
      </c>
      <c r="B29" s="16" t="s">
        <v>164</v>
      </c>
      <c r="C29" s="16" t="s">
        <v>176</v>
      </c>
      <c r="D29" s="16" t="s">
        <v>209</v>
      </c>
      <c r="E29" s="16" t="s">
        <v>210</v>
      </c>
      <c r="F29" s="16" t="s">
        <v>205</v>
      </c>
      <c r="G29" s="16" t="s">
        <v>188</v>
      </c>
      <c r="H29" s="16" t="s">
        <v>237</v>
      </c>
      <c r="J29" s="16" t="s">
        <v>211</v>
      </c>
      <c r="K29" s="16" t="s">
        <v>303</v>
      </c>
      <c r="L29" s="16" t="s">
        <v>39</v>
      </c>
      <c r="M29" s="16" t="s">
        <v>41</v>
      </c>
      <c r="N29" s="16" t="s">
        <v>41</v>
      </c>
      <c r="O29" s="16" t="s">
        <v>39</v>
      </c>
      <c r="P29" s="16" t="s">
        <v>41</v>
      </c>
      <c r="Q29" s="16" t="s">
        <v>40</v>
      </c>
      <c r="R29" s="16" t="s">
        <v>39</v>
      </c>
      <c r="S29" s="16" t="s">
        <v>39</v>
      </c>
      <c r="T29" s="16" t="s">
        <v>39</v>
      </c>
      <c r="U29" s="16" t="s">
        <v>39</v>
      </c>
      <c r="V29" s="16" t="s">
        <v>40</v>
      </c>
      <c r="W29" s="16" t="s">
        <v>40</v>
      </c>
      <c r="X29" s="16" t="s">
        <v>289</v>
      </c>
      <c r="Y29" s="17" t="str">
        <f t="shared" si="1"/>
        <v>B</v>
      </c>
      <c r="Z29" s="16">
        <f t="shared" si="2"/>
        <v>0</v>
      </c>
      <c r="AA29" s="16">
        <f t="shared" si="7"/>
        <v>2</v>
      </c>
      <c r="AB29" s="16">
        <f t="shared" si="7"/>
        <v>2</v>
      </c>
      <c r="AC29" s="16">
        <f t="shared" si="3"/>
        <v>0</v>
      </c>
      <c r="AD29" s="16">
        <f t="shared" si="8"/>
        <v>2</v>
      </c>
      <c r="AE29" s="16">
        <f t="shared" si="4"/>
        <v>2</v>
      </c>
      <c r="AF29" s="16">
        <f t="shared" si="9"/>
        <v>1</v>
      </c>
      <c r="AG29" s="16">
        <f t="shared" si="9"/>
        <v>1</v>
      </c>
      <c r="AH29" s="16">
        <f t="shared" si="9"/>
        <v>1</v>
      </c>
      <c r="AI29" s="16">
        <f t="shared" si="5"/>
        <v>0</v>
      </c>
      <c r="AJ29" s="16">
        <f t="shared" si="10"/>
        <v>3</v>
      </c>
      <c r="AK29" s="16">
        <f t="shared" si="10"/>
        <v>3</v>
      </c>
      <c r="AL29" s="16">
        <f t="shared" si="6"/>
        <v>17</v>
      </c>
      <c r="AM29" s="18" t="s">
        <v>244</v>
      </c>
      <c r="AN29" s="18" t="s">
        <v>239</v>
      </c>
      <c r="AO29" s="8" t="s">
        <v>275</v>
      </c>
      <c r="AP29" s="18"/>
      <c r="AQ29" s="18"/>
      <c r="AR29" s="18"/>
      <c r="AS29" s="18"/>
      <c r="AT29" s="18"/>
      <c r="AU29" s="18"/>
    </row>
    <row r="30" spans="1:47" ht="45.75" thickBot="1" x14ac:dyDescent="0.3">
      <c r="A30" s="16" t="s">
        <v>35</v>
      </c>
      <c r="B30" s="16" t="s">
        <v>164</v>
      </c>
      <c r="C30" s="16" t="s">
        <v>177</v>
      </c>
      <c r="D30" s="16" t="s">
        <v>212</v>
      </c>
      <c r="E30" s="16" t="s">
        <v>210</v>
      </c>
      <c r="F30" s="16" t="s">
        <v>205</v>
      </c>
      <c r="G30" s="16" t="s">
        <v>188</v>
      </c>
      <c r="H30" s="16" t="s">
        <v>213</v>
      </c>
      <c r="J30" s="16" t="s">
        <v>214</v>
      </c>
      <c r="K30" s="16" t="s">
        <v>303</v>
      </c>
      <c r="L30" s="16" t="s">
        <v>41</v>
      </c>
      <c r="M30" s="16" t="s">
        <v>41</v>
      </c>
      <c r="N30" s="16" t="s">
        <v>40</v>
      </c>
      <c r="O30" s="16" t="s">
        <v>39</v>
      </c>
      <c r="P30" s="16" t="s">
        <v>41</v>
      </c>
      <c r="Q30" s="16" t="s">
        <v>40</v>
      </c>
      <c r="R30" s="16" t="s">
        <v>39</v>
      </c>
      <c r="S30" s="16" t="s">
        <v>41</v>
      </c>
      <c r="T30" s="16" t="s">
        <v>39</v>
      </c>
      <c r="U30" s="16" t="s">
        <v>39</v>
      </c>
      <c r="V30" s="16" t="s">
        <v>40</v>
      </c>
      <c r="W30" s="16" t="s">
        <v>40</v>
      </c>
      <c r="X30" s="16" t="s">
        <v>290</v>
      </c>
      <c r="Y30" s="17" t="str">
        <f t="shared" si="1"/>
        <v>B</v>
      </c>
      <c r="Z30" s="16">
        <f t="shared" si="2"/>
        <v>1</v>
      </c>
      <c r="AA30" s="16">
        <f t="shared" si="7"/>
        <v>2</v>
      </c>
      <c r="AB30" s="16">
        <f t="shared" si="7"/>
        <v>3</v>
      </c>
      <c r="AC30" s="16">
        <f t="shared" si="3"/>
        <v>0</v>
      </c>
      <c r="AD30" s="16">
        <f t="shared" si="8"/>
        <v>2</v>
      </c>
      <c r="AE30" s="16">
        <f t="shared" si="4"/>
        <v>2</v>
      </c>
      <c r="AF30" s="16">
        <f t="shared" si="9"/>
        <v>1</v>
      </c>
      <c r="AG30" s="16">
        <f t="shared" si="9"/>
        <v>2</v>
      </c>
      <c r="AH30" s="16">
        <f t="shared" si="9"/>
        <v>1</v>
      </c>
      <c r="AI30" s="16">
        <f t="shared" si="5"/>
        <v>0</v>
      </c>
      <c r="AJ30" s="16">
        <f t="shared" si="10"/>
        <v>3</v>
      </c>
      <c r="AK30" s="16">
        <f t="shared" si="10"/>
        <v>3</v>
      </c>
      <c r="AL30" s="16">
        <f t="shared" si="6"/>
        <v>20</v>
      </c>
      <c r="AM30" s="18" t="s">
        <v>253</v>
      </c>
      <c r="AN30" s="18" t="s">
        <v>239</v>
      </c>
      <c r="AO30" s="8" t="s">
        <v>275</v>
      </c>
      <c r="AP30" s="18"/>
      <c r="AQ30" s="18"/>
      <c r="AR30" s="18"/>
      <c r="AS30" s="18"/>
      <c r="AT30" s="18"/>
      <c r="AU30" s="18"/>
    </row>
    <row r="31" spans="1:47" ht="57" thickBot="1" x14ac:dyDescent="0.3">
      <c r="A31" s="16" t="s">
        <v>35</v>
      </c>
      <c r="B31" s="16" t="s">
        <v>164</v>
      </c>
      <c r="C31" s="16" t="s">
        <v>178</v>
      </c>
      <c r="D31" s="16" t="s">
        <v>215</v>
      </c>
      <c r="E31" s="16" t="s">
        <v>216</v>
      </c>
      <c r="F31" s="16" t="s">
        <v>217</v>
      </c>
      <c r="G31" s="16" t="s">
        <v>188</v>
      </c>
      <c r="H31" s="16" t="s">
        <v>213</v>
      </c>
      <c r="I31" s="16" t="s">
        <v>276</v>
      </c>
      <c r="J31" s="16" t="s">
        <v>219</v>
      </c>
      <c r="K31" s="16" t="s">
        <v>303</v>
      </c>
      <c r="L31" s="16" t="s">
        <v>40</v>
      </c>
      <c r="M31" s="16" t="s">
        <v>39</v>
      </c>
      <c r="N31" s="16" t="s">
        <v>40</v>
      </c>
      <c r="O31" s="16" t="s">
        <v>41</v>
      </c>
      <c r="P31" s="16" t="s">
        <v>41</v>
      </c>
      <c r="Q31" s="16" t="s">
        <v>41</v>
      </c>
      <c r="R31" s="16" t="s">
        <v>39</v>
      </c>
      <c r="S31" s="16" t="s">
        <v>39</v>
      </c>
      <c r="T31" s="16" t="s">
        <v>41</v>
      </c>
      <c r="U31" s="16" t="s">
        <v>39</v>
      </c>
      <c r="V31" s="16" t="s">
        <v>40</v>
      </c>
      <c r="W31" s="16" t="s">
        <v>40</v>
      </c>
      <c r="X31" s="16" t="s">
        <v>291</v>
      </c>
      <c r="Y31" s="17" t="str">
        <f t="shared" si="1"/>
        <v>B</v>
      </c>
      <c r="Z31" s="16">
        <f t="shared" si="2"/>
        <v>2</v>
      </c>
      <c r="AA31" s="16">
        <f t="shared" si="7"/>
        <v>1</v>
      </c>
      <c r="AB31" s="16">
        <f t="shared" si="7"/>
        <v>3</v>
      </c>
      <c r="AC31" s="16">
        <f t="shared" si="3"/>
        <v>1</v>
      </c>
      <c r="AD31" s="16">
        <f t="shared" si="8"/>
        <v>2</v>
      </c>
      <c r="AE31" s="16">
        <f t="shared" si="4"/>
        <v>1</v>
      </c>
      <c r="AF31" s="16">
        <f t="shared" si="9"/>
        <v>1</v>
      </c>
      <c r="AG31" s="16">
        <f t="shared" si="9"/>
        <v>1</v>
      </c>
      <c r="AH31" s="16">
        <f t="shared" si="9"/>
        <v>2</v>
      </c>
      <c r="AI31" s="16">
        <f t="shared" si="5"/>
        <v>0</v>
      </c>
      <c r="AJ31" s="16">
        <f t="shared" si="10"/>
        <v>3</v>
      </c>
      <c r="AK31" s="16">
        <f t="shared" si="10"/>
        <v>3</v>
      </c>
      <c r="AL31" s="16">
        <f t="shared" si="6"/>
        <v>20</v>
      </c>
      <c r="AM31" s="18" t="s">
        <v>254</v>
      </c>
      <c r="AN31" s="18" t="s">
        <v>239</v>
      </c>
      <c r="AO31" s="8" t="s">
        <v>275</v>
      </c>
      <c r="AP31" s="18"/>
      <c r="AQ31" s="18"/>
      <c r="AR31" s="18"/>
      <c r="AS31" s="18"/>
      <c r="AT31" s="18"/>
      <c r="AU31" s="18"/>
    </row>
    <row r="32" spans="1:47" ht="102" thickBot="1" x14ac:dyDescent="0.3">
      <c r="A32" s="16" t="s">
        <v>35</v>
      </c>
      <c r="B32" s="16" t="s">
        <v>179</v>
      </c>
      <c r="C32" s="16" t="s">
        <v>180</v>
      </c>
      <c r="D32" s="16" t="s">
        <v>218</v>
      </c>
      <c r="E32" s="16" t="s">
        <v>220</v>
      </c>
      <c r="F32" s="16" t="s">
        <v>221</v>
      </c>
      <c r="G32" s="16" t="s">
        <v>222</v>
      </c>
      <c r="H32" s="16" t="s">
        <v>236</v>
      </c>
      <c r="I32" s="16" t="s">
        <v>278</v>
      </c>
      <c r="J32" s="16" t="s">
        <v>223</v>
      </c>
      <c r="K32" s="16" t="s">
        <v>303</v>
      </c>
      <c r="L32" s="16" t="s">
        <v>41</v>
      </c>
      <c r="M32" s="16" t="s">
        <v>41</v>
      </c>
      <c r="N32" s="16" t="s">
        <v>40</v>
      </c>
      <c r="O32" s="16" t="s">
        <v>39</v>
      </c>
      <c r="P32" s="16" t="s">
        <v>41</v>
      </c>
      <c r="Q32" s="16" t="s">
        <v>40</v>
      </c>
      <c r="R32" s="16" t="s">
        <v>39</v>
      </c>
      <c r="S32" s="16" t="s">
        <v>39</v>
      </c>
      <c r="T32" s="16" t="s">
        <v>39</v>
      </c>
      <c r="U32" s="16" t="s">
        <v>39</v>
      </c>
      <c r="V32" s="16" t="s">
        <v>40</v>
      </c>
      <c r="W32" s="16" t="s">
        <v>40</v>
      </c>
      <c r="X32" s="16" t="s">
        <v>292</v>
      </c>
      <c r="Y32" s="17" t="str">
        <f t="shared" si="1"/>
        <v>B</v>
      </c>
      <c r="Z32" s="16">
        <f t="shared" si="2"/>
        <v>1</v>
      </c>
      <c r="AA32" s="16">
        <f t="shared" si="7"/>
        <v>2</v>
      </c>
      <c r="AB32" s="16">
        <f t="shared" si="7"/>
        <v>3</v>
      </c>
      <c r="AC32" s="16">
        <f t="shared" si="3"/>
        <v>0</v>
      </c>
      <c r="AD32" s="16">
        <f t="shared" si="8"/>
        <v>2</v>
      </c>
      <c r="AE32" s="16">
        <f t="shared" si="4"/>
        <v>2</v>
      </c>
      <c r="AF32" s="16">
        <f>IF(S32="A",3,(IF(S32="M",2,(IF(S32="B",1,"")))))</f>
        <v>1</v>
      </c>
      <c r="AG32" s="16">
        <f t="shared" si="9"/>
        <v>1</v>
      </c>
      <c r="AH32" s="16">
        <f t="shared" si="9"/>
        <v>1</v>
      </c>
      <c r="AI32" s="16">
        <f t="shared" si="5"/>
        <v>0</v>
      </c>
      <c r="AJ32" s="16">
        <f t="shared" si="10"/>
        <v>3</v>
      </c>
      <c r="AK32" s="16">
        <f t="shared" si="10"/>
        <v>3</v>
      </c>
      <c r="AL32" s="16">
        <f t="shared" si="6"/>
        <v>19</v>
      </c>
      <c r="AM32" s="18" t="s">
        <v>255</v>
      </c>
      <c r="AN32" s="18" t="s">
        <v>269</v>
      </c>
      <c r="AO32" s="8" t="s">
        <v>273</v>
      </c>
      <c r="AP32" s="18" t="s">
        <v>269</v>
      </c>
      <c r="AQ32" s="18" t="s">
        <v>271</v>
      </c>
      <c r="AR32" s="18" t="s">
        <v>274</v>
      </c>
      <c r="AS32" s="18"/>
      <c r="AT32" s="18"/>
      <c r="AU32" s="18"/>
    </row>
    <row r="33" spans="1:47" ht="45.75" thickBot="1" x14ac:dyDescent="0.3">
      <c r="A33" s="16" t="s">
        <v>35</v>
      </c>
      <c r="B33" s="16" t="s">
        <v>179</v>
      </c>
      <c r="C33" s="16" t="s">
        <v>181</v>
      </c>
      <c r="D33" s="16" t="s">
        <v>224</v>
      </c>
      <c r="E33" s="16" t="s">
        <v>220</v>
      </c>
      <c r="F33" s="16" t="s">
        <v>225</v>
      </c>
      <c r="G33" s="16" t="s">
        <v>226</v>
      </c>
      <c r="H33" s="16" t="s">
        <v>235</v>
      </c>
      <c r="J33" s="16" t="s">
        <v>227</v>
      </c>
      <c r="K33" s="16" t="s">
        <v>303</v>
      </c>
      <c r="L33" s="16" t="s">
        <v>39</v>
      </c>
      <c r="M33" s="16" t="s">
        <v>41</v>
      </c>
      <c r="N33" s="16" t="s">
        <v>40</v>
      </c>
      <c r="O33" s="16" t="s">
        <v>41</v>
      </c>
      <c r="P33" s="16" t="s">
        <v>41</v>
      </c>
      <c r="Q33" s="16" t="s">
        <v>40</v>
      </c>
      <c r="R33" s="16" t="s">
        <v>39</v>
      </c>
      <c r="S33" s="16" t="s">
        <v>39</v>
      </c>
      <c r="T33" s="16" t="s">
        <v>39</v>
      </c>
      <c r="U33" s="16" t="s">
        <v>39</v>
      </c>
      <c r="V33" s="16" t="s">
        <v>40</v>
      </c>
      <c r="W33" s="16" t="s">
        <v>40</v>
      </c>
      <c r="X33" s="16" t="s">
        <v>293</v>
      </c>
      <c r="Y33" s="17" t="str">
        <f t="shared" si="1"/>
        <v>B</v>
      </c>
      <c r="Z33" s="16">
        <f t="shared" si="2"/>
        <v>0</v>
      </c>
      <c r="AA33" s="16">
        <f t="shared" si="7"/>
        <v>2</v>
      </c>
      <c r="AB33" s="16">
        <f t="shared" si="7"/>
        <v>3</v>
      </c>
      <c r="AC33" s="16">
        <f t="shared" si="3"/>
        <v>1</v>
      </c>
      <c r="AD33" s="16">
        <f t="shared" si="8"/>
        <v>2</v>
      </c>
      <c r="AE33" s="16">
        <f t="shared" si="4"/>
        <v>2</v>
      </c>
      <c r="AF33" s="16">
        <f t="shared" si="9"/>
        <v>1</v>
      </c>
      <c r="AG33" s="16">
        <f t="shared" si="9"/>
        <v>1</v>
      </c>
      <c r="AH33" s="16">
        <f t="shared" si="9"/>
        <v>1</v>
      </c>
      <c r="AI33" s="16">
        <f t="shared" si="5"/>
        <v>0</v>
      </c>
      <c r="AJ33" s="16">
        <f t="shared" si="10"/>
        <v>3</v>
      </c>
      <c r="AK33" s="16">
        <f t="shared" si="10"/>
        <v>3</v>
      </c>
      <c r="AL33" s="16">
        <f t="shared" si="6"/>
        <v>19</v>
      </c>
      <c r="AM33" s="18" t="s">
        <v>256</v>
      </c>
      <c r="AN33" s="18" t="s">
        <v>269</v>
      </c>
      <c r="AO33" s="8" t="s">
        <v>275</v>
      </c>
      <c r="AP33" s="18"/>
      <c r="AQ33" s="18"/>
      <c r="AR33" s="18"/>
      <c r="AS33" s="18"/>
      <c r="AT33" s="18"/>
      <c r="AU33" s="18"/>
    </row>
    <row r="34" spans="1:47" ht="57" thickBot="1" x14ac:dyDescent="0.3">
      <c r="A34" s="16" t="s">
        <v>35</v>
      </c>
      <c r="B34" s="16" t="s">
        <v>179</v>
      </c>
      <c r="C34" s="16" t="s">
        <v>182</v>
      </c>
      <c r="D34" s="16" t="s">
        <v>294</v>
      </c>
      <c r="E34" s="16" t="s">
        <v>269</v>
      </c>
      <c r="F34" s="16" t="s">
        <v>225</v>
      </c>
      <c r="G34" s="16" t="s">
        <v>295</v>
      </c>
      <c r="H34" s="16" t="s">
        <v>237</v>
      </c>
      <c r="J34" s="16" t="s">
        <v>300</v>
      </c>
      <c r="K34" s="16" t="s">
        <v>303</v>
      </c>
      <c r="L34" s="16" t="s">
        <v>41</v>
      </c>
      <c r="M34" s="16" t="s">
        <v>39</v>
      </c>
      <c r="N34" s="16" t="s">
        <v>39</v>
      </c>
      <c r="O34" s="16" t="s">
        <v>40</v>
      </c>
      <c r="P34" s="16" t="s">
        <v>39</v>
      </c>
      <c r="Q34" s="16" t="s">
        <v>39</v>
      </c>
      <c r="R34" s="16" t="s">
        <v>41</v>
      </c>
      <c r="S34" s="16" t="s">
        <v>41</v>
      </c>
      <c r="T34" s="16" t="s">
        <v>41</v>
      </c>
      <c r="U34" s="16" t="s">
        <v>39</v>
      </c>
      <c r="V34" s="16" t="s">
        <v>40</v>
      </c>
      <c r="W34" s="16" t="s">
        <v>40</v>
      </c>
      <c r="X34" s="16" t="s">
        <v>296</v>
      </c>
      <c r="Y34" s="17" t="str">
        <f t="shared" si="1"/>
        <v>B</v>
      </c>
      <c r="Z34" s="16">
        <f t="shared" si="2"/>
        <v>1</v>
      </c>
      <c r="AA34" s="16">
        <f t="shared" si="7"/>
        <v>1</v>
      </c>
      <c r="AB34" s="16">
        <f t="shared" si="7"/>
        <v>1</v>
      </c>
      <c r="AC34" s="16">
        <f t="shared" si="3"/>
        <v>2</v>
      </c>
      <c r="AD34" s="16">
        <f t="shared" si="8"/>
        <v>1</v>
      </c>
      <c r="AE34" s="16">
        <f t="shared" si="4"/>
        <v>0</v>
      </c>
      <c r="AF34" s="16">
        <f t="shared" si="9"/>
        <v>2</v>
      </c>
      <c r="AG34" s="16">
        <f t="shared" si="9"/>
        <v>2</v>
      </c>
      <c r="AH34" s="16">
        <f t="shared" si="9"/>
        <v>2</v>
      </c>
      <c r="AI34" s="16">
        <f t="shared" si="5"/>
        <v>0</v>
      </c>
      <c r="AJ34" s="16">
        <f t="shared" si="10"/>
        <v>3</v>
      </c>
      <c r="AK34" s="16">
        <f t="shared" si="10"/>
        <v>3</v>
      </c>
      <c r="AL34" s="16">
        <f t="shared" si="6"/>
        <v>18</v>
      </c>
      <c r="AM34" s="18" t="s">
        <v>256</v>
      </c>
      <c r="AN34" s="18" t="s">
        <v>269</v>
      </c>
      <c r="AO34" s="8" t="s">
        <v>270</v>
      </c>
      <c r="AP34" s="18" t="s">
        <v>269</v>
      </c>
      <c r="AQ34" s="18" t="s">
        <v>271</v>
      </c>
      <c r="AR34" s="18" t="s">
        <v>272</v>
      </c>
      <c r="AS34" s="18"/>
      <c r="AT34" s="18"/>
      <c r="AU34" s="18"/>
    </row>
    <row r="35" spans="1:47" ht="68.25" thickBot="1" x14ac:dyDescent="0.3">
      <c r="A35" s="16" t="s">
        <v>35</v>
      </c>
      <c r="B35" s="16" t="s">
        <v>179</v>
      </c>
      <c r="C35" s="16" t="s">
        <v>182</v>
      </c>
      <c r="D35" s="16" t="s">
        <v>228</v>
      </c>
      <c r="E35" s="16" t="s">
        <v>297</v>
      </c>
      <c r="F35" s="16" t="s">
        <v>298</v>
      </c>
      <c r="G35" s="16" t="s">
        <v>299</v>
      </c>
      <c r="H35" s="16" t="s">
        <v>235</v>
      </c>
      <c r="J35" s="16" t="s">
        <v>229</v>
      </c>
      <c r="K35" s="16" t="s">
        <v>303</v>
      </c>
      <c r="L35" s="16" t="s">
        <v>41</v>
      </c>
      <c r="M35" s="16" t="s">
        <v>41</v>
      </c>
      <c r="N35" s="16" t="s">
        <v>40</v>
      </c>
      <c r="O35" s="16" t="s">
        <v>41</v>
      </c>
      <c r="P35" s="16" t="s">
        <v>41</v>
      </c>
      <c r="Q35" s="16" t="s">
        <v>40</v>
      </c>
      <c r="R35" s="16" t="s">
        <v>39</v>
      </c>
      <c r="S35" s="16" t="s">
        <v>39</v>
      </c>
      <c r="T35" s="16" t="s">
        <v>39</v>
      </c>
      <c r="U35" s="16" t="s">
        <v>39</v>
      </c>
      <c r="V35" s="16" t="s">
        <v>40</v>
      </c>
      <c r="W35" s="16" t="s">
        <v>40</v>
      </c>
      <c r="X35" s="16" t="s">
        <v>301</v>
      </c>
      <c r="Y35" s="17" t="str">
        <f t="shared" si="1"/>
        <v>B</v>
      </c>
      <c r="Z35" s="16">
        <f t="shared" ref="Z35" si="11">IF(L35="A",2,(IF(L35="M",1,(IF(L35="B",0,"")))))</f>
        <v>1</v>
      </c>
      <c r="AA35" s="16">
        <f t="shared" ref="AA35" si="12">IF(M35="A",3,(IF(M35="M",2,(IF(M35="B",1,"")))))</f>
        <v>2</v>
      </c>
      <c r="AB35" s="16">
        <f t="shared" ref="AB35" si="13">IF(N35="A",3,(IF(N35="M",2,(IF(N35="B",1,"")))))</f>
        <v>3</v>
      </c>
      <c r="AC35" s="16">
        <f t="shared" ref="AC35" si="14">IF(O35="A",2,(IF(O35="M",1,(IF(O35="B",0,"")))))</f>
        <v>1</v>
      </c>
      <c r="AD35" s="16">
        <f t="shared" ref="AD35" si="15">IF(P35="A",3,(IF(P35="M",2,(IF(P35="B",1,"")))))</f>
        <v>2</v>
      </c>
      <c r="AE35" s="16">
        <f t="shared" ref="AE35" si="16">IF(Q35="A",2,(IF(Q35="M",1,(IF(Q35="B",0,"")))))</f>
        <v>2</v>
      </c>
      <c r="AF35" s="16">
        <f t="shared" ref="AF35" si="17">IF(R35="A",3,(IF(R35="M",2,(IF(R35="B",1,"")))))</f>
        <v>1</v>
      </c>
      <c r="AG35" s="16">
        <f t="shared" ref="AG35" si="18">IF(S35="A",3,(IF(S35="M",2,(IF(S35="B",1,"")))))</f>
        <v>1</v>
      </c>
      <c r="AH35" s="16">
        <f t="shared" ref="AH35" si="19">IF(T35="A",3,(IF(T35="M",2,(IF(T35="B",1,"")))))</f>
        <v>1</v>
      </c>
      <c r="AI35" s="16">
        <f t="shared" ref="AI35" si="20">IF(U35="A",3,(IF(U35="M",2,(IF(U35="B",0,"")))))</f>
        <v>0</v>
      </c>
      <c r="AJ35" s="16">
        <f t="shared" ref="AJ35" si="21">IF(V35="A",3,(IF(V35="M",2,(IF(V35="B",1,"")))))</f>
        <v>3</v>
      </c>
      <c r="AK35" s="16">
        <f t="shared" ref="AK35" si="22">IF(W35="A",3,(IF(W35="M",2,(IF(W35="B",1,"")))))</f>
        <v>3</v>
      </c>
      <c r="AL35" s="16">
        <f t="shared" si="6"/>
        <v>20</v>
      </c>
      <c r="AM35" s="18" t="s">
        <v>256</v>
      </c>
      <c r="AN35" s="18" t="s">
        <v>269</v>
      </c>
      <c r="AO35" s="8" t="s">
        <v>275</v>
      </c>
      <c r="AP35" s="18"/>
      <c r="AQ35" s="18"/>
      <c r="AR35" s="18"/>
      <c r="AS35" s="18"/>
      <c r="AT35" s="18"/>
      <c r="AU35" s="18"/>
    </row>
    <row r="36" spans="1:47" ht="68.25" thickBot="1" x14ac:dyDescent="0.3">
      <c r="A36" s="16" t="s">
        <v>35</v>
      </c>
      <c r="B36" s="16" t="s">
        <v>179</v>
      </c>
      <c r="C36" s="16" t="s">
        <v>183</v>
      </c>
      <c r="D36" s="16" t="s">
        <v>230</v>
      </c>
      <c r="E36" s="16" t="s">
        <v>216</v>
      </c>
      <c r="F36" s="16" t="s">
        <v>217</v>
      </c>
      <c r="G36" s="16" t="s">
        <v>232</v>
      </c>
      <c r="H36" s="16" t="s">
        <v>235</v>
      </c>
      <c r="J36" s="16" t="s">
        <v>231</v>
      </c>
      <c r="K36" s="16" t="s">
        <v>303</v>
      </c>
      <c r="L36" s="16" t="s">
        <v>41</v>
      </c>
      <c r="M36" s="16" t="s">
        <v>41</v>
      </c>
      <c r="N36" s="16" t="s">
        <v>40</v>
      </c>
      <c r="O36" s="16" t="s">
        <v>40</v>
      </c>
      <c r="P36" s="16" t="s">
        <v>41</v>
      </c>
      <c r="Q36" s="16" t="s">
        <v>40</v>
      </c>
      <c r="R36" s="16" t="s">
        <v>39</v>
      </c>
      <c r="S36" s="16" t="s">
        <v>39</v>
      </c>
      <c r="T36" s="16" t="s">
        <v>39</v>
      </c>
      <c r="U36" s="16" t="s">
        <v>39</v>
      </c>
      <c r="V36" s="16" t="s">
        <v>40</v>
      </c>
      <c r="W36" s="16" t="s">
        <v>40</v>
      </c>
      <c r="X36" s="16" t="s">
        <v>302</v>
      </c>
      <c r="Y36" s="17" t="str">
        <f t="shared" si="1"/>
        <v>M</v>
      </c>
      <c r="Z36" s="16">
        <f t="shared" si="2"/>
        <v>1</v>
      </c>
      <c r="AA36" s="16">
        <f t="shared" si="7"/>
        <v>2</v>
      </c>
      <c r="AB36" s="16">
        <f t="shared" si="7"/>
        <v>3</v>
      </c>
      <c r="AC36" s="16">
        <f t="shared" si="3"/>
        <v>2</v>
      </c>
      <c r="AD36" s="16">
        <f t="shared" si="8"/>
        <v>2</v>
      </c>
      <c r="AE36" s="16">
        <f t="shared" si="4"/>
        <v>2</v>
      </c>
      <c r="AF36" s="16">
        <f t="shared" si="9"/>
        <v>1</v>
      </c>
      <c r="AG36" s="16">
        <f t="shared" si="9"/>
        <v>1</v>
      </c>
      <c r="AH36" s="16">
        <f t="shared" si="9"/>
        <v>1</v>
      </c>
      <c r="AI36" s="16">
        <f t="shared" si="5"/>
        <v>0</v>
      </c>
      <c r="AJ36" s="16">
        <f t="shared" si="10"/>
        <v>3</v>
      </c>
      <c r="AK36" s="16">
        <f t="shared" si="10"/>
        <v>3</v>
      </c>
      <c r="AL36" s="16">
        <f t="shared" si="6"/>
        <v>21</v>
      </c>
      <c r="AM36" s="18" t="s">
        <v>257</v>
      </c>
      <c r="AN36" s="18" t="s">
        <v>269</v>
      </c>
      <c r="AO36" s="8" t="s">
        <v>304</v>
      </c>
      <c r="AP36" s="18"/>
      <c r="AQ36" s="18"/>
      <c r="AR36" s="18"/>
      <c r="AS36" s="18"/>
      <c r="AT36" s="18"/>
      <c r="AU36" s="18"/>
    </row>
    <row r="37" spans="1:47" x14ac:dyDescent="0.25">
      <c r="AM37" s="18"/>
      <c r="AN37" s="18"/>
      <c r="AO37" s="18"/>
      <c r="AP37" s="18"/>
      <c r="AQ37" s="18"/>
      <c r="AR37" s="18"/>
      <c r="AS37" s="18"/>
      <c r="AT37" s="18"/>
      <c r="AU37" s="18"/>
    </row>
    <row r="38" spans="1:47" x14ac:dyDescent="0.25">
      <c r="AM38" s="18"/>
      <c r="AN38" s="18"/>
      <c r="AO38" s="18"/>
      <c r="AP38" s="18"/>
      <c r="AQ38" s="18"/>
      <c r="AR38" s="18"/>
      <c r="AS38" s="18"/>
      <c r="AT38" s="18"/>
      <c r="AU38" s="18"/>
    </row>
    <row r="39" spans="1:47" x14ac:dyDescent="0.25">
      <c r="AM39" s="18"/>
      <c r="AN39" s="18"/>
      <c r="AO39" s="18"/>
      <c r="AP39" s="18"/>
      <c r="AQ39" s="18"/>
      <c r="AR39" s="18"/>
      <c r="AS39" s="18"/>
      <c r="AT39" s="18"/>
      <c r="AU39" s="18"/>
    </row>
    <row r="40" spans="1:47" x14ac:dyDescent="0.25">
      <c r="AM40" s="18"/>
      <c r="AN40" s="18"/>
      <c r="AO40" s="18"/>
      <c r="AP40" s="18"/>
      <c r="AQ40" s="18"/>
      <c r="AR40" s="18"/>
      <c r="AS40" s="18"/>
      <c r="AT40" s="18"/>
      <c r="AU40" s="18"/>
    </row>
    <row r="41" spans="1:47" x14ac:dyDescent="0.25">
      <c r="AM41" s="18"/>
      <c r="AN41" s="18"/>
      <c r="AO41" s="18"/>
      <c r="AP41" s="18"/>
      <c r="AQ41" s="18"/>
      <c r="AR41" s="18"/>
      <c r="AS41" s="18"/>
      <c r="AT41" s="18"/>
      <c r="AU41" s="18"/>
    </row>
    <row r="42" spans="1:47" x14ac:dyDescent="0.25">
      <c r="AM42" s="18"/>
      <c r="AN42" s="18"/>
      <c r="AO42" s="18"/>
      <c r="AP42" s="18"/>
      <c r="AQ42" s="18"/>
      <c r="AR42" s="18"/>
      <c r="AS42" s="18"/>
      <c r="AT42" s="18"/>
      <c r="AU42" s="18"/>
    </row>
    <row r="43" spans="1:47" x14ac:dyDescent="0.25">
      <c r="AM43" s="18"/>
      <c r="AN43" s="18"/>
      <c r="AO43" s="18"/>
      <c r="AP43" s="18"/>
      <c r="AQ43" s="18"/>
      <c r="AR43" s="18"/>
      <c r="AS43" s="18"/>
      <c r="AT43" s="18"/>
      <c r="AU43" s="18"/>
    </row>
    <row r="44" spans="1:47" x14ac:dyDescent="0.25">
      <c r="AM44" s="18"/>
      <c r="AN44" s="18"/>
      <c r="AO44" s="18"/>
      <c r="AP44" s="18"/>
      <c r="AQ44" s="18"/>
      <c r="AR44" s="18"/>
      <c r="AS44" s="18"/>
      <c r="AT44" s="18"/>
      <c r="AU44" s="18"/>
    </row>
    <row r="45" spans="1:47" x14ac:dyDescent="0.25">
      <c r="AM45" s="18"/>
      <c r="AN45" s="18"/>
      <c r="AO45" s="18"/>
      <c r="AP45" s="18"/>
      <c r="AQ45" s="18"/>
      <c r="AR45" s="18"/>
      <c r="AS45" s="18"/>
      <c r="AT45" s="18"/>
      <c r="AU45" s="18"/>
    </row>
    <row r="46" spans="1:47" x14ac:dyDescent="0.25">
      <c r="AM46" s="18"/>
      <c r="AN46" s="18"/>
      <c r="AO46" s="18"/>
      <c r="AP46" s="18"/>
      <c r="AQ46" s="18"/>
      <c r="AR46" s="18"/>
      <c r="AS46" s="18"/>
      <c r="AT46" s="18"/>
      <c r="AU46" s="18"/>
    </row>
    <row r="47" spans="1:47" x14ac:dyDescent="0.25">
      <c r="AM47" s="18"/>
      <c r="AN47" s="18"/>
      <c r="AO47" s="18"/>
      <c r="AP47" s="18"/>
      <c r="AQ47" s="18"/>
      <c r="AR47" s="18"/>
      <c r="AS47" s="18"/>
      <c r="AT47" s="18"/>
      <c r="AU47" s="18"/>
    </row>
    <row r="48" spans="1:47" x14ac:dyDescent="0.25">
      <c r="AM48" s="18"/>
      <c r="AN48" s="18"/>
      <c r="AO48" s="18"/>
      <c r="AP48" s="18"/>
      <c r="AQ48" s="18"/>
      <c r="AR48" s="18"/>
      <c r="AS48" s="18"/>
      <c r="AT48" s="18"/>
      <c r="AU48" s="18"/>
    </row>
    <row r="49" spans="39:47" x14ac:dyDescent="0.25">
      <c r="AM49" s="18"/>
      <c r="AN49" s="18"/>
      <c r="AO49" s="18"/>
      <c r="AP49" s="18"/>
      <c r="AQ49" s="18"/>
      <c r="AR49" s="18"/>
      <c r="AS49" s="18"/>
      <c r="AT49" s="18"/>
      <c r="AU49" s="18"/>
    </row>
    <row r="50" spans="39:47" x14ac:dyDescent="0.25">
      <c r="AM50" s="18"/>
      <c r="AN50" s="18"/>
      <c r="AO50" s="18"/>
      <c r="AP50" s="18"/>
      <c r="AQ50" s="18"/>
      <c r="AR50" s="18"/>
      <c r="AS50" s="18"/>
      <c r="AT50" s="18"/>
      <c r="AU50" s="18"/>
    </row>
    <row r="51" spans="39:47" x14ac:dyDescent="0.25">
      <c r="AM51" s="18"/>
      <c r="AN51" s="18"/>
      <c r="AO51" s="18"/>
      <c r="AP51" s="18"/>
      <c r="AQ51" s="18"/>
      <c r="AR51" s="18"/>
      <c r="AS51" s="18"/>
      <c r="AT51" s="18"/>
      <c r="AU51" s="18"/>
    </row>
    <row r="52" spans="39:47" x14ac:dyDescent="0.25">
      <c r="AM52" s="18"/>
      <c r="AN52" s="18"/>
      <c r="AO52" s="18"/>
      <c r="AP52" s="18"/>
      <c r="AQ52" s="18"/>
      <c r="AR52" s="18"/>
      <c r="AS52" s="18"/>
      <c r="AT52" s="18"/>
      <c r="AU52" s="18"/>
    </row>
    <row r="53" spans="39:47" x14ac:dyDescent="0.25">
      <c r="AM53" s="19"/>
      <c r="AN53" s="19"/>
      <c r="AO53" s="19"/>
      <c r="AP53" s="19"/>
      <c r="AQ53" s="19"/>
      <c r="AR53" s="19"/>
      <c r="AS53" s="19"/>
      <c r="AT53" s="19"/>
      <c r="AU53" s="19"/>
    </row>
    <row r="54" spans="39:47" x14ac:dyDescent="0.25">
      <c r="AM54" s="19"/>
      <c r="AN54" s="19"/>
      <c r="AO54" s="19"/>
      <c r="AP54" s="19"/>
      <c r="AQ54" s="19"/>
      <c r="AR54" s="19"/>
      <c r="AS54" s="19"/>
      <c r="AT54" s="19"/>
      <c r="AU54" s="19"/>
    </row>
    <row r="55" spans="39:47" x14ac:dyDescent="0.25">
      <c r="AM55" s="19"/>
      <c r="AN55" s="19"/>
      <c r="AO55" s="19"/>
      <c r="AP55" s="19"/>
      <c r="AQ55" s="19"/>
      <c r="AR55" s="19"/>
      <c r="AS55" s="19"/>
      <c r="AT55" s="19"/>
      <c r="AU55" s="19"/>
    </row>
    <row r="56" spans="39:47" x14ac:dyDescent="0.25">
      <c r="AM56" s="19"/>
      <c r="AN56" s="19"/>
      <c r="AO56" s="19"/>
      <c r="AP56" s="19"/>
      <c r="AQ56" s="19"/>
      <c r="AR56" s="19"/>
      <c r="AS56" s="19"/>
      <c r="AT56" s="19"/>
      <c r="AU56" s="19"/>
    </row>
    <row r="57" spans="39:47" x14ac:dyDescent="0.25">
      <c r="AM57" s="19"/>
      <c r="AN57" s="19"/>
      <c r="AO57" s="19"/>
      <c r="AP57" s="19"/>
      <c r="AQ57" s="19"/>
      <c r="AR57" s="19"/>
      <c r="AS57" s="19"/>
      <c r="AT57" s="19"/>
      <c r="AU57" s="19"/>
    </row>
    <row r="58" spans="39:47" x14ac:dyDescent="0.25">
      <c r="AM58" s="19"/>
      <c r="AN58" s="19"/>
      <c r="AO58" s="19"/>
      <c r="AP58" s="19"/>
      <c r="AQ58" s="19"/>
      <c r="AR58" s="19"/>
      <c r="AS58" s="19"/>
      <c r="AT58" s="19"/>
      <c r="AU58" s="19"/>
    </row>
    <row r="59" spans="39:47" x14ac:dyDescent="0.25">
      <c r="AM59" s="19"/>
      <c r="AN59" s="19"/>
      <c r="AO59" s="19"/>
      <c r="AP59" s="19"/>
      <c r="AQ59" s="19"/>
      <c r="AR59" s="19"/>
      <c r="AS59" s="19"/>
      <c r="AT59" s="19"/>
      <c r="AU59" s="19"/>
    </row>
    <row r="60" spans="39:47" x14ac:dyDescent="0.25">
      <c r="AM60" s="19"/>
      <c r="AN60" s="19"/>
      <c r="AO60" s="19"/>
      <c r="AP60" s="19"/>
      <c r="AQ60" s="19"/>
      <c r="AR60" s="19"/>
      <c r="AS60" s="19"/>
      <c r="AT60" s="19"/>
      <c r="AU60" s="19"/>
    </row>
    <row r="61" spans="39:47" x14ac:dyDescent="0.25">
      <c r="AM61" s="19"/>
      <c r="AN61" s="19"/>
      <c r="AO61" s="19"/>
      <c r="AP61" s="19"/>
      <c r="AQ61" s="19"/>
      <c r="AR61" s="19"/>
      <c r="AS61" s="19"/>
      <c r="AT61" s="19"/>
      <c r="AU61" s="19"/>
    </row>
    <row r="62" spans="39:47" x14ac:dyDescent="0.25">
      <c r="AM62" s="19"/>
      <c r="AN62" s="19"/>
      <c r="AO62" s="19"/>
      <c r="AP62" s="19"/>
      <c r="AQ62" s="19"/>
      <c r="AR62" s="19"/>
      <c r="AS62" s="19"/>
      <c r="AT62" s="19"/>
      <c r="AU62" s="19"/>
    </row>
    <row r="63" spans="39:47" x14ac:dyDescent="0.25">
      <c r="AM63" s="19"/>
      <c r="AN63" s="19"/>
      <c r="AO63" s="19"/>
      <c r="AP63" s="19"/>
      <c r="AQ63" s="19"/>
      <c r="AR63" s="19"/>
      <c r="AS63" s="19"/>
      <c r="AT63" s="19"/>
      <c r="AU63" s="19"/>
    </row>
    <row r="64" spans="39:47" x14ac:dyDescent="0.25">
      <c r="AM64" s="19"/>
      <c r="AN64" s="19"/>
      <c r="AO64" s="19"/>
      <c r="AP64" s="19"/>
      <c r="AQ64" s="19"/>
      <c r="AR64" s="19"/>
      <c r="AS64" s="19"/>
      <c r="AT64" s="19"/>
      <c r="AU64" s="19"/>
    </row>
    <row r="65" spans="39:47" x14ac:dyDescent="0.25">
      <c r="AM65" s="19"/>
      <c r="AN65" s="19"/>
      <c r="AO65" s="19"/>
      <c r="AP65" s="19"/>
      <c r="AQ65" s="19"/>
      <c r="AR65" s="19"/>
      <c r="AS65" s="19"/>
      <c r="AT65" s="19"/>
      <c r="AU65" s="19"/>
    </row>
    <row r="66" spans="39:47" x14ac:dyDescent="0.25">
      <c r="AM66" s="19"/>
      <c r="AN66" s="19"/>
      <c r="AO66" s="19"/>
      <c r="AP66" s="19"/>
      <c r="AQ66" s="19"/>
      <c r="AR66" s="19"/>
      <c r="AS66" s="19"/>
      <c r="AT66" s="19"/>
      <c r="AU66" s="19"/>
    </row>
    <row r="67" spans="39:47" x14ac:dyDescent="0.25">
      <c r="AM67" s="19"/>
      <c r="AN67" s="19"/>
      <c r="AO67" s="19"/>
      <c r="AP67" s="19"/>
      <c r="AQ67" s="19"/>
      <c r="AR67" s="19"/>
      <c r="AS67" s="19"/>
      <c r="AT67" s="19"/>
      <c r="AU67" s="19"/>
    </row>
    <row r="68" spans="39:47" x14ac:dyDescent="0.25">
      <c r="AM68" s="19"/>
      <c r="AN68" s="19"/>
      <c r="AO68" s="19"/>
      <c r="AP68" s="19"/>
      <c r="AQ68" s="19"/>
      <c r="AR68" s="19"/>
      <c r="AS68" s="19"/>
      <c r="AT68" s="19"/>
      <c r="AU68" s="19"/>
    </row>
    <row r="69" spans="39:47" x14ac:dyDescent="0.25">
      <c r="AM69" s="19"/>
      <c r="AN69" s="19"/>
      <c r="AO69" s="19"/>
      <c r="AP69" s="19"/>
      <c r="AQ69" s="19"/>
      <c r="AR69" s="19"/>
      <c r="AS69" s="19"/>
      <c r="AT69" s="19"/>
      <c r="AU69" s="19"/>
    </row>
    <row r="70" spans="39:47" x14ac:dyDescent="0.25">
      <c r="AM70" s="19"/>
      <c r="AN70" s="19"/>
      <c r="AO70" s="19"/>
      <c r="AP70" s="19"/>
      <c r="AQ70" s="19"/>
      <c r="AR70" s="19"/>
      <c r="AS70" s="19"/>
      <c r="AT70" s="19"/>
      <c r="AU70" s="19"/>
    </row>
    <row r="71" spans="39:47" x14ac:dyDescent="0.25">
      <c r="AM71" s="19"/>
      <c r="AN71" s="19"/>
      <c r="AO71" s="19"/>
      <c r="AP71" s="19"/>
      <c r="AQ71" s="19"/>
      <c r="AR71" s="19"/>
      <c r="AS71" s="19"/>
      <c r="AT71" s="19"/>
      <c r="AU71" s="19"/>
    </row>
    <row r="72" spans="39:47" x14ac:dyDescent="0.25">
      <c r="AM72" s="19"/>
      <c r="AN72" s="19"/>
      <c r="AO72" s="19"/>
      <c r="AP72" s="19"/>
      <c r="AQ72" s="19"/>
      <c r="AR72" s="19"/>
      <c r="AS72" s="19"/>
      <c r="AT72" s="19"/>
      <c r="AU72" s="19"/>
    </row>
    <row r="73" spans="39:47" x14ac:dyDescent="0.25">
      <c r="AM73" s="19"/>
      <c r="AN73" s="19"/>
      <c r="AO73" s="19"/>
      <c r="AP73" s="19"/>
      <c r="AQ73" s="19"/>
      <c r="AR73" s="19"/>
      <c r="AS73" s="19"/>
      <c r="AT73" s="19"/>
      <c r="AU73" s="19"/>
    </row>
    <row r="74" spans="39:47" x14ac:dyDescent="0.25">
      <c r="AM74" s="19"/>
      <c r="AN74" s="19"/>
      <c r="AO74" s="19"/>
      <c r="AP74" s="19"/>
      <c r="AQ74" s="19"/>
      <c r="AR74" s="19"/>
      <c r="AS74" s="19"/>
      <c r="AT74" s="19"/>
      <c r="AU74" s="19"/>
    </row>
    <row r="75" spans="39:47" x14ac:dyDescent="0.25">
      <c r="AM75" s="19"/>
      <c r="AN75" s="19"/>
      <c r="AO75" s="19"/>
      <c r="AP75" s="19"/>
      <c r="AQ75" s="19"/>
      <c r="AR75" s="19"/>
      <c r="AS75" s="19"/>
      <c r="AT75" s="19"/>
      <c r="AU75" s="19"/>
    </row>
    <row r="76" spans="39:47" x14ac:dyDescent="0.25">
      <c r="AM76" s="19"/>
      <c r="AN76" s="19"/>
      <c r="AO76" s="19"/>
      <c r="AP76" s="19"/>
      <c r="AQ76" s="19"/>
      <c r="AR76" s="19"/>
      <c r="AS76" s="19"/>
      <c r="AT76" s="19"/>
      <c r="AU76" s="19"/>
    </row>
    <row r="77" spans="39:47" x14ac:dyDescent="0.25">
      <c r="AM77" s="19"/>
      <c r="AN77" s="19"/>
      <c r="AO77" s="19"/>
      <c r="AP77" s="19"/>
      <c r="AQ77" s="19"/>
      <c r="AR77" s="19"/>
      <c r="AS77" s="19"/>
      <c r="AT77" s="19"/>
      <c r="AU77" s="19"/>
    </row>
    <row r="78" spans="39:47" x14ac:dyDescent="0.25">
      <c r="AM78" s="19"/>
      <c r="AN78" s="19"/>
      <c r="AO78" s="19"/>
      <c r="AP78" s="19"/>
      <c r="AQ78" s="19"/>
      <c r="AR78" s="19"/>
      <c r="AS78" s="19"/>
      <c r="AT78" s="19"/>
      <c r="AU78" s="19"/>
    </row>
    <row r="79" spans="39:47" x14ac:dyDescent="0.25">
      <c r="AM79" s="19"/>
      <c r="AN79" s="19"/>
      <c r="AO79" s="19"/>
      <c r="AP79" s="19"/>
      <c r="AQ79" s="19"/>
      <c r="AR79" s="19"/>
      <c r="AS79" s="19"/>
      <c r="AT79" s="19"/>
      <c r="AU79" s="19"/>
    </row>
    <row r="80" spans="39:47" x14ac:dyDescent="0.25">
      <c r="AM80" s="19"/>
      <c r="AN80" s="19"/>
      <c r="AO80" s="19"/>
      <c r="AP80" s="19"/>
      <c r="AQ80" s="19"/>
      <c r="AR80" s="19"/>
      <c r="AS80" s="19"/>
      <c r="AT80" s="19"/>
      <c r="AU80" s="19"/>
    </row>
    <row r="81" spans="39:47" x14ac:dyDescent="0.25">
      <c r="AM81" s="19"/>
      <c r="AN81" s="19"/>
      <c r="AO81" s="19"/>
      <c r="AP81" s="19"/>
      <c r="AQ81" s="19"/>
      <c r="AR81" s="19"/>
      <c r="AS81" s="19"/>
      <c r="AT81" s="19"/>
      <c r="AU81" s="19"/>
    </row>
    <row r="82" spans="39:47" x14ac:dyDescent="0.25">
      <c r="AM82" s="19"/>
      <c r="AN82" s="19"/>
      <c r="AO82" s="19"/>
      <c r="AP82" s="19"/>
      <c r="AQ82" s="19"/>
      <c r="AR82" s="19"/>
      <c r="AS82" s="19"/>
      <c r="AT82" s="19"/>
      <c r="AU82" s="19"/>
    </row>
    <row r="83" spans="39:47" x14ac:dyDescent="0.25">
      <c r="AM83" s="19"/>
      <c r="AN83" s="19"/>
      <c r="AO83" s="19"/>
      <c r="AP83" s="19"/>
      <c r="AQ83" s="19"/>
      <c r="AR83" s="19"/>
      <c r="AS83" s="19"/>
      <c r="AT83" s="19"/>
      <c r="AU83" s="19"/>
    </row>
    <row r="84" spans="39:47" x14ac:dyDescent="0.25">
      <c r="AM84" s="19"/>
      <c r="AN84" s="19"/>
      <c r="AO84" s="19"/>
      <c r="AP84" s="19"/>
      <c r="AQ84" s="19"/>
      <c r="AR84" s="19"/>
      <c r="AS84" s="19"/>
      <c r="AT84" s="19"/>
      <c r="AU84" s="19"/>
    </row>
    <row r="85" spans="39:47" x14ac:dyDescent="0.25">
      <c r="AM85" s="19"/>
      <c r="AN85" s="19"/>
      <c r="AO85" s="19"/>
      <c r="AP85" s="19"/>
      <c r="AQ85" s="19"/>
      <c r="AR85" s="19"/>
      <c r="AS85" s="19"/>
      <c r="AT85" s="19"/>
      <c r="AU85" s="19"/>
    </row>
    <row r="86" spans="39:47" x14ac:dyDescent="0.25">
      <c r="AM86" s="19"/>
      <c r="AN86" s="19"/>
      <c r="AO86" s="19"/>
      <c r="AP86" s="19"/>
      <c r="AQ86" s="19"/>
      <c r="AR86" s="19"/>
      <c r="AS86" s="19"/>
      <c r="AT86" s="19"/>
      <c r="AU86" s="19"/>
    </row>
    <row r="87" spans="39:47" x14ac:dyDescent="0.25">
      <c r="AM87" s="19"/>
      <c r="AN87" s="19"/>
      <c r="AO87" s="19"/>
      <c r="AP87" s="19"/>
      <c r="AQ87" s="19"/>
      <c r="AR87" s="19"/>
      <c r="AS87" s="19"/>
      <c r="AT87" s="19"/>
      <c r="AU87" s="19"/>
    </row>
    <row r="88" spans="39:47" x14ac:dyDescent="0.25">
      <c r="AM88" s="19"/>
      <c r="AN88" s="19"/>
      <c r="AO88" s="19"/>
      <c r="AP88" s="19"/>
      <c r="AQ88" s="19"/>
      <c r="AR88" s="19"/>
      <c r="AS88" s="19"/>
      <c r="AT88" s="19"/>
      <c r="AU88" s="19"/>
    </row>
    <row r="89" spans="39:47" x14ac:dyDescent="0.25">
      <c r="AM89" s="19"/>
      <c r="AN89" s="19"/>
      <c r="AO89" s="19"/>
      <c r="AP89" s="19"/>
      <c r="AQ89" s="19"/>
      <c r="AR89" s="19"/>
      <c r="AS89" s="19"/>
      <c r="AT89" s="19"/>
      <c r="AU89" s="19"/>
    </row>
    <row r="90" spans="39:47" x14ac:dyDescent="0.25">
      <c r="AM90" s="19"/>
      <c r="AN90" s="19"/>
      <c r="AO90" s="19"/>
      <c r="AP90" s="19"/>
      <c r="AQ90" s="19"/>
      <c r="AR90" s="19"/>
      <c r="AS90" s="19"/>
      <c r="AT90" s="19"/>
      <c r="AU90" s="19"/>
    </row>
    <row r="91" spans="39:47" x14ac:dyDescent="0.25">
      <c r="AM91" s="19"/>
      <c r="AN91" s="19"/>
      <c r="AO91" s="19"/>
      <c r="AP91" s="19"/>
      <c r="AQ91" s="19"/>
      <c r="AR91" s="19"/>
      <c r="AS91" s="19"/>
      <c r="AT91" s="19"/>
      <c r="AU91" s="19"/>
    </row>
    <row r="92" spans="39:47" x14ac:dyDescent="0.25">
      <c r="AM92" s="19"/>
      <c r="AN92" s="19"/>
      <c r="AO92" s="19"/>
      <c r="AP92" s="19"/>
      <c r="AQ92" s="19"/>
      <c r="AR92" s="19"/>
      <c r="AS92" s="19"/>
      <c r="AT92" s="19"/>
      <c r="AU92" s="19"/>
    </row>
    <row r="93" spans="39:47" x14ac:dyDescent="0.25">
      <c r="AM93" s="19"/>
      <c r="AN93" s="19"/>
      <c r="AO93" s="19"/>
      <c r="AP93" s="19"/>
      <c r="AQ93" s="19"/>
      <c r="AR93" s="19"/>
      <c r="AS93" s="19"/>
      <c r="AT93" s="19"/>
      <c r="AU93" s="19"/>
    </row>
    <row r="94" spans="39:47" x14ac:dyDescent="0.25">
      <c r="AM94" s="19"/>
      <c r="AN94" s="19"/>
      <c r="AO94" s="19"/>
      <c r="AP94" s="19"/>
      <c r="AQ94" s="19"/>
      <c r="AR94" s="19"/>
      <c r="AS94" s="19"/>
      <c r="AT94" s="19"/>
      <c r="AU94" s="19"/>
    </row>
    <row r="95" spans="39:47" x14ac:dyDescent="0.25">
      <c r="AM95" s="19"/>
      <c r="AN95" s="19"/>
      <c r="AO95" s="19"/>
      <c r="AP95" s="19"/>
      <c r="AQ95" s="19"/>
      <c r="AR95" s="19"/>
      <c r="AS95" s="19"/>
      <c r="AT95" s="19"/>
      <c r="AU95" s="19"/>
    </row>
    <row r="96" spans="39:47" x14ac:dyDescent="0.25">
      <c r="AM96" s="19"/>
      <c r="AN96" s="19"/>
      <c r="AO96" s="19"/>
      <c r="AP96" s="19"/>
      <c r="AQ96" s="19"/>
      <c r="AR96" s="19"/>
      <c r="AS96" s="19"/>
      <c r="AT96" s="19"/>
      <c r="AU96" s="19"/>
    </row>
    <row r="97" spans="39:47" x14ac:dyDescent="0.25">
      <c r="AM97" s="19"/>
      <c r="AN97" s="19"/>
      <c r="AO97" s="19"/>
      <c r="AP97" s="19"/>
      <c r="AQ97" s="19"/>
      <c r="AR97" s="19"/>
      <c r="AS97" s="19"/>
      <c r="AT97" s="19"/>
      <c r="AU97" s="19"/>
    </row>
    <row r="98" spans="39:47" x14ac:dyDescent="0.25">
      <c r="AM98" s="19"/>
      <c r="AN98" s="19"/>
      <c r="AO98" s="19"/>
      <c r="AP98" s="19"/>
      <c r="AQ98" s="19"/>
      <c r="AR98" s="19"/>
      <c r="AS98" s="19"/>
      <c r="AT98" s="19"/>
      <c r="AU98" s="19"/>
    </row>
    <row r="99" spans="39:47" x14ac:dyDescent="0.25">
      <c r="AM99" s="19"/>
      <c r="AN99" s="19"/>
      <c r="AO99" s="19"/>
      <c r="AP99" s="19"/>
      <c r="AQ99" s="19"/>
      <c r="AR99" s="19"/>
      <c r="AS99" s="19"/>
      <c r="AT99" s="19"/>
      <c r="AU99" s="19"/>
    </row>
    <row r="100" spans="39:47" x14ac:dyDescent="0.25">
      <c r="AM100" s="19"/>
      <c r="AN100" s="19"/>
      <c r="AO100" s="19"/>
      <c r="AP100" s="19"/>
      <c r="AQ100" s="19"/>
      <c r="AR100" s="19"/>
      <c r="AS100" s="19"/>
      <c r="AT100" s="19"/>
      <c r="AU100" s="19"/>
    </row>
    <row r="101" spans="39:47" x14ac:dyDescent="0.25">
      <c r="AM101" s="19"/>
      <c r="AN101" s="19"/>
      <c r="AO101" s="19"/>
      <c r="AP101" s="19"/>
      <c r="AQ101" s="19"/>
      <c r="AR101" s="19"/>
      <c r="AS101" s="19"/>
      <c r="AT101" s="19"/>
      <c r="AU101" s="19"/>
    </row>
    <row r="102" spans="39:47" x14ac:dyDescent="0.25">
      <c r="AM102" s="19"/>
      <c r="AN102" s="19"/>
      <c r="AO102" s="19"/>
      <c r="AP102" s="19"/>
      <c r="AQ102" s="19"/>
      <c r="AR102" s="19"/>
      <c r="AS102" s="19"/>
      <c r="AT102" s="19"/>
      <c r="AU102" s="19"/>
    </row>
    <row r="103" spans="39:47" x14ac:dyDescent="0.25">
      <c r="AM103" s="19"/>
      <c r="AN103" s="19"/>
      <c r="AO103" s="19"/>
      <c r="AP103" s="19"/>
      <c r="AQ103" s="19"/>
      <c r="AR103" s="19"/>
      <c r="AS103" s="19"/>
      <c r="AT103" s="19"/>
      <c r="AU103" s="19"/>
    </row>
    <row r="104" spans="39:47" x14ac:dyDescent="0.25">
      <c r="AM104" s="19"/>
      <c r="AN104" s="19"/>
      <c r="AO104" s="19"/>
      <c r="AP104" s="19"/>
      <c r="AQ104" s="19"/>
      <c r="AR104" s="19"/>
      <c r="AS104" s="19"/>
      <c r="AT104" s="19"/>
      <c r="AU104" s="19"/>
    </row>
    <row r="105" spans="39:47" x14ac:dyDescent="0.25">
      <c r="AM105" s="19"/>
      <c r="AN105" s="19"/>
      <c r="AO105" s="19"/>
      <c r="AP105" s="19"/>
      <c r="AQ105" s="19"/>
      <c r="AR105" s="19"/>
      <c r="AS105" s="19"/>
      <c r="AT105" s="19"/>
      <c r="AU105" s="19"/>
    </row>
    <row r="106" spans="39:47" x14ac:dyDescent="0.25">
      <c r="AM106" s="19"/>
      <c r="AN106" s="19"/>
      <c r="AO106" s="19"/>
      <c r="AP106" s="19"/>
      <c r="AQ106" s="19"/>
      <c r="AR106" s="19"/>
      <c r="AS106" s="19"/>
      <c r="AT106" s="19"/>
      <c r="AU106" s="19"/>
    </row>
    <row r="107" spans="39:47" x14ac:dyDescent="0.25">
      <c r="AM107" s="19"/>
      <c r="AN107" s="19"/>
      <c r="AO107" s="19"/>
      <c r="AP107" s="19"/>
      <c r="AQ107" s="19"/>
      <c r="AR107" s="19"/>
      <c r="AS107" s="19"/>
      <c r="AT107" s="19"/>
      <c r="AU107" s="19"/>
    </row>
    <row r="108" spans="39:47" x14ac:dyDescent="0.25">
      <c r="AM108" s="19"/>
      <c r="AN108" s="19"/>
      <c r="AO108" s="19"/>
      <c r="AP108" s="19"/>
      <c r="AQ108" s="19"/>
      <c r="AR108" s="19"/>
      <c r="AS108" s="19"/>
      <c r="AT108" s="19"/>
      <c r="AU108" s="19"/>
    </row>
    <row r="109" spans="39:47" x14ac:dyDescent="0.25">
      <c r="AM109" s="19"/>
      <c r="AN109" s="19"/>
      <c r="AO109" s="19"/>
      <c r="AP109" s="19"/>
      <c r="AQ109" s="19"/>
      <c r="AR109" s="19"/>
      <c r="AS109" s="19"/>
      <c r="AT109" s="19"/>
      <c r="AU109" s="19"/>
    </row>
    <row r="110" spans="39:47" x14ac:dyDescent="0.25">
      <c r="AM110" s="19"/>
      <c r="AN110" s="19"/>
      <c r="AO110" s="19"/>
      <c r="AP110" s="19"/>
      <c r="AQ110" s="19"/>
      <c r="AR110" s="19"/>
      <c r="AS110" s="19"/>
      <c r="AT110" s="19"/>
      <c r="AU110" s="19"/>
    </row>
    <row r="111" spans="39:47" x14ac:dyDescent="0.25">
      <c r="AM111" s="19"/>
      <c r="AN111" s="19"/>
      <c r="AO111" s="19"/>
      <c r="AP111" s="19"/>
      <c r="AQ111" s="19"/>
      <c r="AR111" s="19"/>
      <c r="AS111" s="19"/>
      <c r="AT111" s="19"/>
      <c r="AU111" s="19"/>
    </row>
    <row r="112" spans="39:47" x14ac:dyDescent="0.25">
      <c r="AM112" s="19"/>
      <c r="AN112" s="19"/>
      <c r="AO112" s="19"/>
      <c r="AP112" s="19"/>
      <c r="AQ112" s="19"/>
      <c r="AR112" s="19"/>
      <c r="AS112" s="19"/>
      <c r="AT112" s="19"/>
      <c r="AU112" s="19"/>
    </row>
    <row r="113" spans="39:47" x14ac:dyDescent="0.25">
      <c r="AM113" s="19"/>
      <c r="AN113" s="19"/>
      <c r="AO113" s="19"/>
      <c r="AP113" s="19"/>
      <c r="AQ113" s="19"/>
      <c r="AR113" s="19"/>
      <c r="AS113" s="19"/>
      <c r="AT113" s="19"/>
      <c r="AU113" s="19"/>
    </row>
    <row r="114" spans="39:47" x14ac:dyDescent="0.25">
      <c r="AM114" s="19"/>
      <c r="AN114" s="19"/>
      <c r="AO114" s="19"/>
      <c r="AP114" s="19"/>
      <c r="AQ114" s="19"/>
      <c r="AR114" s="19"/>
      <c r="AS114" s="19"/>
      <c r="AT114" s="19"/>
      <c r="AU114" s="19"/>
    </row>
    <row r="115" spans="39:47" x14ac:dyDescent="0.25">
      <c r="AM115" s="19"/>
      <c r="AN115" s="19"/>
      <c r="AO115" s="19"/>
      <c r="AP115" s="19"/>
      <c r="AQ115" s="19"/>
      <c r="AR115" s="19"/>
      <c r="AS115" s="19"/>
      <c r="AT115" s="19"/>
      <c r="AU115" s="19"/>
    </row>
    <row r="116" spans="39:47" x14ac:dyDescent="0.25">
      <c r="AM116" s="19"/>
      <c r="AN116" s="19"/>
      <c r="AO116" s="19"/>
      <c r="AP116" s="19"/>
      <c r="AQ116" s="19"/>
      <c r="AR116" s="19"/>
      <c r="AS116" s="19"/>
      <c r="AT116" s="19"/>
      <c r="AU116" s="19"/>
    </row>
    <row r="117" spans="39:47" x14ac:dyDescent="0.25">
      <c r="AM117" s="19"/>
      <c r="AN117" s="19"/>
      <c r="AO117" s="19"/>
      <c r="AP117" s="19"/>
      <c r="AQ117" s="19"/>
      <c r="AR117" s="19"/>
      <c r="AS117" s="19"/>
      <c r="AT117" s="19"/>
      <c r="AU117" s="19"/>
    </row>
    <row r="118" spans="39:47" x14ac:dyDescent="0.25">
      <c r="AM118" s="19"/>
      <c r="AN118" s="19"/>
      <c r="AO118" s="19"/>
      <c r="AP118" s="19"/>
      <c r="AQ118" s="19"/>
      <c r="AR118" s="19"/>
      <c r="AS118" s="19"/>
      <c r="AT118" s="19"/>
      <c r="AU118" s="19"/>
    </row>
    <row r="119" spans="39:47" x14ac:dyDescent="0.25">
      <c r="AM119" s="19"/>
      <c r="AN119" s="19"/>
      <c r="AO119" s="19"/>
      <c r="AP119" s="19"/>
      <c r="AQ119" s="19"/>
      <c r="AR119" s="19"/>
      <c r="AS119" s="19"/>
      <c r="AT119" s="19"/>
      <c r="AU119" s="19"/>
    </row>
    <row r="120" spans="39:47" x14ac:dyDescent="0.25">
      <c r="AM120" s="19"/>
      <c r="AN120" s="19"/>
      <c r="AO120" s="19"/>
      <c r="AP120" s="19"/>
      <c r="AQ120" s="19"/>
      <c r="AR120" s="19"/>
      <c r="AS120" s="19"/>
      <c r="AT120" s="19"/>
      <c r="AU120" s="19"/>
    </row>
    <row r="121" spans="39:47" x14ac:dyDescent="0.25">
      <c r="AM121" s="19"/>
      <c r="AN121" s="19"/>
      <c r="AO121" s="19"/>
      <c r="AP121" s="19"/>
      <c r="AQ121" s="19"/>
      <c r="AR121" s="19"/>
      <c r="AS121" s="19"/>
      <c r="AT121" s="19"/>
      <c r="AU121" s="19"/>
    </row>
    <row r="122" spans="39:47" x14ac:dyDescent="0.25">
      <c r="AM122" s="19"/>
      <c r="AN122" s="19"/>
      <c r="AO122" s="19"/>
      <c r="AP122" s="19"/>
      <c r="AQ122" s="19"/>
      <c r="AR122" s="19"/>
      <c r="AS122" s="19"/>
      <c r="AT122" s="19"/>
      <c r="AU122" s="19"/>
    </row>
    <row r="123" spans="39:47" x14ac:dyDescent="0.25">
      <c r="AM123" s="19"/>
      <c r="AN123" s="19"/>
      <c r="AO123" s="19"/>
      <c r="AP123" s="19"/>
      <c r="AQ123" s="19"/>
      <c r="AR123" s="19"/>
      <c r="AS123" s="19"/>
      <c r="AT123" s="19"/>
      <c r="AU123" s="19"/>
    </row>
    <row r="124" spans="39:47" x14ac:dyDescent="0.25">
      <c r="AM124" s="19"/>
      <c r="AN124" s="19"/>
      <c r="AO124" s="19"/>
      <c r="AP124" s="19"/>
      <c r="AQ124" s="19"/>
      <c r="AR124" s="19"/>
      <c r="AS124" s="19"/>
      <c r="AT124" s="19"/>
      <c r="AU124" s="19"/>
    </row>
    <row r="125" spans="39:47" x14ac:dyDescent="0.25">
      <c r="AM125" s="19"/>
      <c r="AN125" s="19"/>
      <c r="AO125" s="19"/>
      <c r="AP125" s="19"/>
      <c r="AQ125" s="19"/>
      <c r="AR125" s="19"/>
      <c r="AS125" s="19"/>
      <c r="AT125" s="19"/>
      <c r="AU125" s="19"/>
    </row>
    <row r="126" spans="39:47" x14ac:dyDescent="0.25">
      <c r="AM126" s="19"/>
      <c r="AN126" s="19"/>
      <c r="AO126" s="19"/>
      <c r="AP126" s="19"/>
      <c r="AQ126" s="19"/>
      <c r="AR126" s="19"/>
      <c r="AS126" s="19"/>
      <c r="AT126" s="19"/>
      <c r="AU126" s="19"/>
    </row>
    <row r="127" spans="39:47" x14ac:dyDescent="0.25">
      <c r="AM127" s="19"/>
      <c r="AN127" s="19"/>
      <c r="AO127" s="19"/>
      <c r="AP127" s="19"/>
      <c r="AQ127" s="19"/>
      <c r="AR127" s="19"/>
      <c r="AS127" s="19"/>
      <c r="AT127" s="19"/>
      <c r="AU127" s="19"/>
    </row>
    <row r="128" spans="39:47" x14ac:dyDescent="0.25">
      <c r="AM128" s="19"/>
      <c r="AN128" s="19"/>
      <c r="AO128" s="19"/>
      <c r="AP128" s="19"/>
      <c r="AQ128" s="19"/>
      <c r="AR128" s="19"/>
      <c r="AS128" s="19"/>
      <c r="AT128" s="19"/>
      <c r="AU128" s="19"/>
    </row>
    <row r="129" spans="39:47" x14ac:dyDescent="0.25">
      <c r="AM129" s="19"/>
      <c r="AN129" s="19"/>
      <c r="AO129" s="19"/>
      <c r="AP129" s="19"/>
      <c r="AQ129" s="19"/>
      <c r="AR129" s="19"/>
      <c r="AS129" s="19"/>
      <c r="AT129" s="19"/>
      <c r="AU129" s="19"/>
    </row>
    <row r="130" spans="39:47" x14ac:dyDescent="0.25">
      <c r="AM130" s="19"/>
      <c r="AN130" s="19"/>
      <c r="AO130" s="19"/>
      <c r="AP130" s="19"/>
      <c r="AQ130" s="19"/>
      <c r="AR130" s="19"/>
      <c r="AS130" s="19"/>
      <c r="AT130" s="19"/>
      <c r="AU130" s="19"/>
    </row>
    <row r="131" spans="39:47" x14ac:dyDescent="0.25">
      <c r="AM131" s="19"/>
      <c r="AN131" s="19"/>
      <c r="AO131" s="19"/>
      <c r="AP131" s="19"/>
      <c r="AQ131" s="19"/>
      <c r="AR131" s="19"/>
      <c r="AS131" s="19"/>
      <c r="AT131" s="19"/>
      <c r="AU131" s="19"/>
    </row>
    <row r="132" spans="39:47" x14ac:dyDescent="0.25">
      <c r="AM132" s="19"/>
      <c r="AN132" s="19"/>
      <c r="AO132" s="19"/>
      <c r="AP132" s="19"/>
      <c r="AQ132" s="19"/>
      <c r="AR132" s="19"/>
      <c r="AS132" s="19"/>
      <c r="AT132" s="19"/>
      <c r="AU132" s="19"/>
    </row>
    <row r="133" spans="39:47" x14ac:dyDescent="0.25">
      <c r="AM133" s="19"/>
      <c r="AN133" s="19"/>
      <c r="AO133" s="19"/>
      <c r="AP133" s="19"/>
      <c r="AQ133" s="19"/>
      <c r="AR133" s="19"/>
      <c r="AS133" s="19"/>
      <c r="AT133" s="19"/>
      <c r="AU133" s="19"/>
    </row>
    <row r="134" spans="39:47" x14ac:dyDescent="0.25">
      <c r="AM134" s="19"/>
      <c r="AN134" s="19"/>
      <c r="AO134" s="19"/>
      <c r="AP134" s="19"/>
      <c r="AQ134" s="19"/>
      <c r="AR134" s="19"/>
      <c r="AS134" s="19"/>
      <c r="AT134" s="19"/>
      <c r="AU134" s="19"/>
    </row>
    <row r="135" spans="39:47" x14ac:dyDescent="0.25">
      <c r="AM135" s="19"/>
      <c r="AN135" s="19"/>
      <c r="AO135" s="19"/>
      <c r="AP135" s="19"/>
      <c r="AQ135" s="19"/>
      <c r="AR135" s="19"/>
      <c r="AS135" s="19"/>
      <c r="AT135" s="19"/>
      <c r="AU135" s="19"/>
    </row>
    <row r="136" spans="39:47" x14ac:dyDescent="0.25">
      <c r="AM136" s="19"/>
      <c r="AN136" s="19"/>
      <c r="AO136" s="19"/>
      <c r="AP136" s="19"/>
      <c r="AQ136" s="19"/>
      <c r="AR136" s="19"/>
      <c r="AS136" s="19"/>
      <c r="AT136" s="19"/>
      <c r="AU136" s="19"/>
    </row>
    <row r="137" spans="39:47" x14ac:dyDescent="0.25">
      <c r="AM137" s="19"/>
      <c r="AN137" s="19"/>
      <c r="AO137" s="19"/>
      <c r="AP137" s="19"/>
      <c r="AQ137" s="19"/>
      <c r="AR137" s="19"/>
      <c r="AS137" s="19"/>
      <c r="AT137" s="19"/>
      <c r="AU137" s="19"/>
    </row>
    <row r="138" spans="39:47" x14ac:dyDescent="0.25">
      <c r="AM138" s="19"/>
      <c r="AN138" s="19"/>
      <c r="AO138" s="19"/>
      <c r="AP138" s="19"/>
      <c r="AQ138" s="19"/>
      <c r="AR138" s="19"/>
      <c r="AS138" s="19"/>
      <c r="AT138" s="19"/>
      <c r="AU138" s="19"/>
    </row>
    <row r="139" spans="39:47" x14ac:dyDescent="0.25">
      <c r="AM139" s="19"/>
      <c r="AN139" s="19"/>
      <c r="AO139" s="19"/>
      <c r="AP139" s="19"/>
      <c r="AQ139" s="19"/>
      <c r="AR139" s="19"/>
      <c r="AS139" s="19"/>
      <c r="AT139" s="19"/>
      <c r="AU139" s="19"/>
    </row>
    <row r="140" spans="39:47" x14ac:dyDescent="0.25">
      <c r="AM140" s="19"/>
      <c r="AN140" s="19"/>
      <c r="AO140" s="19"/>
      <c r="AP140" s="19"/>
      <c r="AQ140" s="19"/>
      <c r="AR140" s="19"/>
      <c r="AS140" s="19"/>
      <c r="AT140" s="19"/>
      <c r="AU140" s="19"/>
    </row>
    <row r="141" spans="39:47" x14ac:dyDescent="0.25">
      <c r="AM141" s="19"/>
      <c r="AN141" s="19"/>
      <c r="AO141" s="19"/>
      <c r="AP141" s="19"/>
      <c r="AQ141" s="19"/>
      <c r="AR141" s="19"/>
      <c r="AS141" s="19"/>
      <c r="AT141" s="19"/>
      <c r="AU141" s="19"/>
    </row>
    <row r="142" spans="39:47" x14ac:dyDescent="0.25">
      <c r="AM142" s="19"/>
      <c r="AN142" s="19"/>
      <c r="AO142" s="19"/>
      <c r="AP142" s="19"/>
      <c r="AQ142" s="19"/>
      <c r="AR142" s="19"/>
      <c r="AS142" s="19"/>
      <c r="AT142" s="19"/>
      <c r="AU142" s="19"/>
    </row>
    <row r="143" spans="39:47" x14ac:dyDescent="0.25">
      <c r="AM143" s="19"/>
      <c r="AN143" s="19"/>
      <c r="AO143" s="19"/>
      <c r="AP143" s="19"/>
      <c r="AQ143" s="19"/>
      <c r="AR143" s="19"/>
      <c r="AS143" s="19"/>
      <c r="AT143" s="19"/>
      <c r="AU143" s="19"/>
    </row>
    <row r="144" spans="39:47" x14ac:dyDescent="0.25">
      <c r="AM144" s="19"/>
      <c r="AN144" s="19"/>
      <c r="AO144" s="19"/>
      <c r="AP144" s="19"/>
      <c r="AQ144" s="19"/>
      <c r="AR144" s="19"/>
      <c r="AS144" s="19"/>
      <c r="AT144" s="19"/>
      <c r="AU144" s="19"/>
    </row>
    <row r="145" spans="39:47" x14ac:dyDescent="0.25">
      <c r="AM145" s="19"/>
      <c r="AN145" s="19"/>
      <c r="AO145" s="19"/>
      <c r="AP145" s="19"/>
      <c r="AQ145" s="19"/>
      <c r="AR145" s="19"/>
      <c r="AS145" s="19"/>
      <c r="AT145" s="19"/>
      <c r="AU145" s="19"/>
    </row>
    <row r="146" spans="39:47" x14ac:dyDescent="0.25">
      <c r="AM146" s="19"/>
      <c r="AN146" s="19"/>
      <c r="AO146" s="19"/>
      <c r="AP146" s="19"/>
      <c r="AQ146" s="19"/>
      <c r="AR146" s="19"/>
      <c r="AS146" s="19"/>
      <c r="AT146" s="19"/>
      <c r="AU146" s="19"/>
    </row>
    <row r="147" spans="39:47" x14ac:dyDescent="0.25">
      <c r="AM147" s="19"/>
      <c r="AN147" s="19"/>
      <c r="AO147" s="19"/>
      <c r="AP147" s="19"/>
      <c r="AQ147" s="19"/>
      <c r="AR147" s="19"/>
      <c r="AS147" s="19"/>
      <c r="AT147" s="19"/>
      <c r="AU147" s="19"/>
    </row>
    <row r="148" spans="39:47" x14ac:dyDescent="0.25">
      <c r="AM148" s="19"/>
      <c r="AN148" s="19"/>
      <c r="AO148" s="19"/>
      <c r="AP148" s="19"/>
      <c r="AQ148" s="19"/>
      <c r="AR148" s="19"/>
      <c r="AS148" s="19"/>
      <c r="AT148" s="19"/>
      <c r="AU148" s="19"/>
    </row>
    <row r="149" spans="39:47" x14ac:dyDescent="0.25">
      <c r="AM149" s="19"/>
      <c r="AN149" s="19"/>
      <c r="AO149" s="19"/>
      <c r="AP149" s="19"/>
      <c r="AQ149" s="19"/>
      <c r="AR149" s="19"/>
      <c r="AS149" s="19"/>
      <c r="AT149" s="19"/>
      <c r="AU149" s="19"/>
    </row>
    <row r="150" spans="39:47" x14ac:dyDescent="0.25">
      <c r="AM150" s="19"/>
      <c r="AN150" s="19"/>
      <c r="AO150" s="19"/>
      <c r="AP150" s="19"/>
      <c r="AQ150" s="19"/>
      <c r="AR150" s="19"/>
      <c r="AS150" s="19"/>
      <c r="AT150" s="19"/>
      <c r="AU150" s="19"/>
    </row>
    <row r="151" spans="39:47" x14ac:dyDescent="0.25">
      <c r="AM151" s="19"/>
      <c r="AN151" s="19"/>
      <c r="AO151" s="19"/>
      <c r="AP151" s="19"/>
      <c r="AQ151" s="19"/>
      <c r="AR151" s="19"/>
      <c r="AS151" s="19"/>
      <c r="AT151" s="19"/>
      <c r="AU151" s="19"/>
    </row>
    <row r="152" spans="39:47" x14ac:dyDescent="0.25">
      <c r="AM152" s="19"/>
      <c r="AN152" s="19"/>
      <c r="AO152" s="19"/>
      <c r="AP152" s="19"/>
      <c r="AQ152" s="19"/>
      <c r="AR152" s="19"/>
      <c r="AS152" s="19"/>
      <c r="AT152" s="19"/>
      <c r="AU152" s="19"/>
    </row>
    <row r="153" spans="39:47" x14ac:dyDescent="0.25">
      <c r="AM153" s="19"/>
      <c r="AN153" s="19"/>
      <c r="AO153" s="19"/>
      <c r="AP153" s="19"/>
      <c r="AQ153" s="19"/>
      <c r="AR153" s="19"/>
      <c r="AS153" s="19"/>
      <c r="AT153" s="19"/>
      <c r="AU153" s="19"/>
    </row>
    <row r="154" spans="39:47" x14ac:dyDescent="0.25">
      <c r="AM154" s="19"/>
      <c r="AN154" s="19"/>
      <c r="AO154" s="19"/>
      <c r="AP154" s="19"/>
      <c r="AQ154" s="19"/>
      <c r="AR154" s="19"/>
      <c r="AS154" s="19"/>
      <c r="AT154" s="19"/>
      <c r="AU154" s="19"/>
    </row>
    <row r="155" spans="39:47" x14ac:dyDescent="0.25">
      <c r="AM155" s="19"/>
      <c r="AN155" s="19"/>
      <c r="AO155" s="19"/>
      <c r="AP155" s="19"/>
      <c r="AQ155" s="19"/>
      <c r="AR155" s="19"/>
      <c r="AS155" s="19"/>
      <c r="AT155" s="19"/>
      <c r="AU155" s="19"/>
    </row>
    <row r="156" spans="39:47" x14ac:dyDescent="0.25">
      <c r="AM156" s="19"/>
      <c r="AN156" s="19"/>
      <c r="AO156" s="19"/>
      <c r="AP156" s="19"/>
      <c r="AQ156" s="19"/>
      <c r="AR156" s="19"/>
      <c r="AS156" s="19"/>
      <c r="AT156" s="19"/>
      <c r="AU156" s="19"/>
    </row>
    <row r="157" spans="39:47" x14ac:dyDescent="0.25">
      <c r="AM157" s="19"/>
      <c r="AN157" s="19"/>
      <c r="AO157" s="19"/>
      <c r="AP157" s="19"/>
      <c r="AQ157" s="19"/>
      <c r="AR157" s="19"/>
      <c r="AS157" s="19"/>
      <c r="AT157" s="19"/>
      <c r="AU157" s="19"/>
    </row>
    <row r="158" spans="39:47" x14ac:dyDescent="0.25">
      <c r="AM158" s="19"/>
      <c r="AN158" s="19"/>
      <c r="AO158" s="19"/>
      <c r="AP158" s="19"/>
      <c r="AQ158" s="19"/>
      <c r="AR158" s="19"/>
      <c r="AS158" s="19"/>
      <c r="AT158" s="19"/>
      <c r="AU158" s="19"/>
    </row>
    <row r="159" spans="39:47" x14ac:dyDescent="0.25">
      <c r="AM159" s="19"/>
      <c r="AN159" s="19"/>
      <c r="AO159" s="19"/>
      <c r="AP159" s="19"/>
      <c r="AQ159" s="19"/>
      <c r="AR159" s="19"/>
      <c r="AS159" s="19"/>
      <c r="AT159" s="19"/>
      <c r="AU159" s="19"/>
    </row>
    <row r="160" spans="39:47" x14ac:dyDescent="0.25">
      <c r="AM160" s="19"/>
      <c r="AN160" s="19"/>
      <c r="AO160" s="19"/>
      <c r="AP160" s="19"/>
      <c r="AQ160" s="19"/>
      <c r="AR160" s="19"/>
      <c r="AS160" s="19"/>
      <c r="AT160" s="19"/>
      <c r="AU160" s="19"/>
    </row>
    <row r="161" spans="39:47" x14ac:dyDescent="0.25">
      <c r="AM161" s="19"/>
      <c r="AN161" s="19"/>
      <c r="AO161" s="19"/>
      <c r="AP161" s="19"/>
      <c r="AQ161" s="19"/>
      <c r="AR161" s="19"/>
      <c r="AS161" s="19"/>
      <c r="AT161" s="19"/>
      <c r="AU161" s="19"/>
    </row>
    <row r="162" spans="39:47" x14ac:dyDescent="0.25">
      <c r="AM162" s="19"/>
      <c r="AN162" s="19"/>
      <c r="AO162" s="19"/>
      <c r="AP162" s="19"/>
      <c r="AQ162" s="19"/>
      <c r="AR162" s="19"/>
      <c r="AS162" s="19"/>
      <c r="AT162" s="19"/>
      <c r="AU162" s="19"/>
    </row>
    <row r="163" spans="39:47" x14ac:dyDescent="0.25">
      <c r="AM163" s="19"/>
      <c r="AN163" s="19"/>
      <c r="AO163" s="19"/>
      <c r="AP163" s="19"/>
      <c r="AQ163" s="19"/>
      <c r="AR163" s="19"/>
      <c r="AS163" s="19"/>
      <c r="AT163" s="19"/>
      <c r="AU163" s="19"/>
    </row>
    <row r="164" spans="39:47" x14ac:dyDescent="0.25">
      <c r="AM164" s="19"/>
      <c r="AN164" s="19"/>
      <c r="AO164" s="19"/>
      <c r="AP164" s="19"/>
      <c r="AQ164" s="19"/>
      <c r="AR164" s="19"/>
      <c r="AS164" s="19"/>
      <c r="AT164" s="19"/>
      <c r="AU164" s="19"/>
    </row>
  </sheetData>
  <conditionalFormatting sqref="Y2:Y36">
    <cfRule type="containsText" dxfId="2" priority="1" operator="containsText" text="B">
      <formula>NOT(ISERROR(SEARCH("B",Y2)))</formula>
    </cfRule>
    <cfRule type="containsText" dxfId="1" priority="2" operator="containsText" text="M">
      <formula>NOT(ISERROR(SEARCH("M",Y2)))</formula>
    </cfRule>
    <cfRule type="containsText" dxfId="0" priority="3" operator="containsText" text="A">
      <formula>NOT(ISERROR(SEARCH("A",Y2)))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FIEMME SERVIZI SPA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Spissu</dc:creator>
  <cp:lastModifiedBy>Mauro Tomasi</cp:lastModifiedBy>
  <dcterms:created xsi:type="dcterms:W3CDTF">2021-01-20T09:29:00Z</dcterms:created>
  <dcterms:modified xsi:type="dcterms:W3CDTF">2025-01-27T09:08:13Z</dcterms:modified>
</cp:coreProperties>
</file>